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585" yWindow="-15" windowWidth="9630" windowHeight="12015" firstSheet="2" activeTab="4"/>
  </bookViews>
  <sheets>
    <sheet name="Intro" sheetId="6" r:id="rId1"/>
    <sheet name="OR - County FRI Acres" sheetId="1" r:id="rId2"/>
    <sheet name="OR - County FTI Acres" sheetId="2" r:id="rId3"/>
    <sheet name="OR - County FEI Acres" sheetId="3" r:id="rId4"/>
    <sheet name="OR - County WDA Acres" sheetId="4" r:id="rId5"/>
  </sheets>
  <definedNames>
    <definedName name="_xlnm.Database" localSheetId="3">'OR - County FEI Acres'!$A$5:$F$41</definedName>
    <definedName name="_xlnm.Database" localSheetId="1">'OR - County FRI Acres'!$A$5:$F$41</definedName>
    <definedName name="_xlnm.Database" localSheetId="2">'OR - County FTI Acres'!$A$5:$F$41</definedName>
    <definedName name="_xlnm.Database" localSheetId="4">'OR - County WDA Acres'!$A$5:$F$41</definedName>
    <definedName name="_xlnm.Print_Area" localSheetId="0">Intro!$A$1:$M$36</definedName>
    <definedName name="_xlnm.Print_Area" localSheetId="3">'OR - County FEI Acres'!$A$1:$R$43</definedName>
    <definedName name="_xlnm.Print_Area" localSheetId="1">'OR - County FRI Acres'!$A$1:$R$43</definedName>
    <definedName name="_xlnm.Print_Area" localSheetId="2">'OR - County FTI Acres'!$A$1:$R$43</definedName>
    <definedName name="_xlnm.Print_Area" localSheetId="4">'OR - County WDA Acres'!$A$1:$P$43</definedName>
  </definedNames>
  <calcPr calcId="145621"/>
</workbook>
</file>

<file path=xl/calcChain.xml><?xml version="1.0" encoding="utf-8"?>
<calcChain xmlns="http://schemas.openxmlformats.org/spreadsheetml/2006/main">
  <c r="L43" i="4" l="1"/>
  <c r="K43" i="4"/>
  <c r="J43" i="4"/>
  <c r="I43" i="4"/>
  <c r="H43" i="4"/>
  <c r="G43" i="4"/>
  <c r="F43" i="4"/>
  <c r="D43" i="4"/>
  <c r="C43" i="4"/>
  <c r="N17" i="4"/>
  <c r="N25" i="4"/>
  <c r="N41" i="4"/>
  <c r="N15" i="4"/>
  <c r="N19" i="4"/>
  <c r="N32" i="4"/>
  <c r="N30" i="4"/>
  <c r="N22" i="4"/>
  <c r="N8" i="4"/>
  <c r="N40" i="4"/>
  <c r="N29" i="4"/>
  <c r="N23" i="4"/>
  <c r="N36" i="4"/>
  <c r="N9" i="4"/>
  <c r="N11" i="4"/>
  <c r="N34" i="4"/>
  <c r="N31" i="4"/>
  <c r="N12" i="4"/>
  <c r="N33" i="4"/>
  <c r="N10" i="4"/>
  <c r="N6" i="4"/>
  <c r="N27" i="4"/>
  <c r="N13" i="4"/>
  <c r="N39" i="4"/>
  <c r="N20" i="4"/>
  <c r="N35" i="4"/>
  <c r="N37" i="4"/>
  <c r="N21" i="4"/>
  <c r="N38" i="4"/>
  <c r="N16" i="4"/>
  <c r="N7" i="4"/>
  <c r="N26" i="4"/>
  <c r="N14" i="4"/>
  <c r="N18" i="4"/>
  <c r="N28" i="4"/>
  <c r="N24" i="4"/>
  <c r="D43" i="2"/>
  <c r="C43" i="2"/>
  <c r="G43" i="2"/>
  <c r="H43" i="2"/>
  <c r="I43" i="2"/>
  <c r="J43" i="2"/>
  <c r="K43" i="2"/>
  <c r="L43" i="2"/>
  <c r="M43" i="2"/>
  <c r="N43" i="2"/>
  <c r="F43" i="2"/>
  <c r="F43" i="3"/>
  <c r="G43" i="3"/>
  <c r="H43" i="3"/>
  <c r="I43" i="3"/>
  <c r="J43" i="3"/>
  <c r="K43" i="3"/>
  <c r="L43" i="3"/>
  <c r="M43" i="3"/>
  <c r="N43" i="3"/>
  <c r="D43" i="3"/>
  <c r="C43" i="3"/>
  <c r="F43" i="1"/>
  <c r="G43" i="1"/>
  <c r="H43" i="1"/>
  <c r="I43" i="1"/>
  <c r="J43" i="1"/>
  <c r="K43" i="1"/>
  <c r="L43" i="1"/>
  <c r="M43" i="1"/>
  <c r="N43" i="1"/>
  <c r="D43" i="1"/>
  <c r="C43" i="1"/>
  <c r="N43" i="4" l="1"/>
  <c r="P29" i="3"/>
  <c r="P33" i="3"/>
  <c r="P25" i="3"/>
  <c r="P6" i="3"/>
  <c r="P10" i="3"/>
  <c r="P14" i="3"/>
  <c r="P7" i="3"/>
  <c r="P18" i="3"/>
  <c r="P35" i="3"/>
  <c r="P17" i="3"/>
  <c r="P9" i="3"/>
  <c r="P19" i="3"/>
  <c r="P16" i="3"/>
  <c r="P8" i="3"/>
  <c r="P28" i="3"/>
  <c r="P22" i="3"/>
  <c r="P15" i="3"/>
  <c r="P38" i="3"/>
  <c r="P11" i="3"/>
  <c r="P30" i="3"/>
  <c r="P27" i="3"/>
  <c r="P24" i="3"/>
  <c r="P31" i="3"/>
  <c r="P36" i="3"/>
  <c r="P34" i="3"/>
  <c r="P39" i="3"/>
  <c r="P37" i="3"/>
  <c r="P23" i="3"/>
  <c r="P32" i="3"/>
  <c r="P21" i="3"/>
  <c r="P20" i="3"/>
  <c r="P26" i="3"/>
  <c r="P40" i="3"/>
  <c r="P41" i="3"/>
  <c r="P12" i="3"/>
  <c r="P13" i="3"/>
  <c r="P41" i="2"/>
  <c r="P7" i="2"/>
  <c r="P6" i="2"/>
  <c r="P24" i="2"/>
  <c r="P19" i="2"/>
  <c r="P8" i="2"/>
  <c r="P17" i="2"/>
  <c r="P30" i="2"/>
  <c r="P26" i="2"/>
  <c r="P22" i="2"/>
  <c r="P38" i="2"/>
  <c r="P15" i="2"/>
  <c r="P21" i="2"/>
  <c r="P33" i="2"/>
  <c r="P16" i="2"/>
  <c r="P27" i="2"/>
  <c r="P29" i="2"/>
  <c r="P31" i="2"/>
  <c r="P28" i="2"/>
  <c r="P37" i="2"/>
  <c r="P18" i="2"/>
  <c r="P9" i="2"/>
  <c r="P10" i="2"/>
  <c r="P13" i="2"/>
  <c r="P36" i="2"/>
  <c r="P25" i="2"/>
  <c r="P39" i="2"/>
  <c r="P11" i="2"/>
  <c r="P12" i="2"/>
  <c r="P34" i="2"/>
  <c r="P20" i="2"/>
  <c r="P32" i="2"/>
  <c r="P23" i="2"/>
  <c r="P40" i="2"/>
  <c r="P35" i="2"/>
  <c r="P14" i="2"/>
  <c r="P12" i="1"/>
  <c r="P36" i="1"/>
  <c r="P37" i="1"/>
  <c r="P21" i="1"/>
  <c r="P8" i="1"/>
  <c r="P13" i="1"/>
  <c r="P39" i="1"/>
  <c r="P38" i="1"/>
  <c r="P10" i="1"/>
  <c r="P31" i="1"/>
  <c r="P34" i="1"/>
  <c r="P9" i="1"/>
  <c r="P11" i="1"/>
  <c r="P6" i="1"/>
  <c r="P20" i="1"/>
  <c r="P14" i="1"/>
  <c r="P16" i="1"/>
  <c r="P28" i="1"/>
  <c r="P15" i="1"/>
  <c r="P35" i="1"/>
  <c r="P23" i="1"/>
  <c r="P18" i="1"/>
  <c r="P27" i="1"/>
  <c r="P7" i="1"/>
  <c r="P32" i="1"/>
  <c r="P19" i="1"/>
  <c r="P26" i="1"/>
  <c r="P40" i="1"/>
  <c r="P30" i="1"/>
  <c r="P41" i="1"/>
  <c r="P33" i="1"/>
  <c r="P22" i="1"/>
  <c r="P17" i="1"/>
  <c r="P25" i="1"/>
  <c r="P24" i="1"/>
  <c r="P29" i="1"/>
  <c r="P43" i="2" l="1"/>
  <c r="P43" i="1"/>
  <c r="P43" i="3"/>
</calcChain>
</file>

<file path=xl/sharedStrings.xml><?xml version="1.0" encoding="utf-8"?>
<sst xmlns="http://schemas.openxmlformats.org/spreadsheetml/2006/main" count="362" uniqueCount="126">
  <si>
    <t>COUNTY</t>
  </si>
  <si>
    <t>NON-WILDLAND</t>
  </si>
  <si>
    <t>Clackamas</t>
  </si>
  <si>
    <t>Deschutes</t>
  </si>
  <si>
    <t>Jackson</t>
  </si>
  <si>
    <t>Lane</t>
  </si>
  <si>
    <t>Douglas</t>
  </si>
  <si>
    <t>Josephine</t>
  </si>
  <si>
    <t>Marion</t>
  </si>
  <si>
    <t>Umatilla</t>
  </si>
  <si>
    <t>Coos</t>
  </si>
  <si>
    <t>Linn</t>
  </si>
  <si>
    <t>Klamath</t>
  </si>
  <si>
    <t>Lincoln</t>
  </si>
  <si>
    <t>Columbia</t>
  </si>
  <si>
    <t>Polk</t>
  </si>
  <si>
    <t>Benton</t>
  </si>
  <si>
    <t>Yamhill</t>
  </si>
  <si>
    <t>Multnomah</t>
  </si>
  <si>
    <t>Clatsop</t>
  </si>
  <si>
    <t>Washington</t>
  </si>
  <si>
    <t>Tillamook</t>
  </si>
  <si>
    <t>Jefferson</t>
  </si>
  <si>
    <t>Crook</t>
  </si>
  <si>
    <t>Malheur</t>
  </si>
  <si>
    <t>Curry</t>
  </si>
  <si>
    <t>Union</t>
  </si>
  <si>
    <t>Hood River</t>
  </si>
  <si>
    <t>Wasco</t>
  </si>
  <si>
    <t>Morrow</t>
  </si>
  <si>
    <t>Baker</t>
  </si>
  <si>
    <t>Harney</t>
  </si>
  <si>
    <t>Grant</t>
  </si>
  <si>
    <t>Wallowa</t>
  </si>
  <si>
    <t>Lake</t>
  </si>
  <si>
    <t>Gilliam</t>
  </si>
  <si>
    <t>Sherman</t>
  </si>
  <si>
    <t>Wheeler</t>
  </si>
  <si>
    <t>WILDLAND</t>
  </si>
  <si>
    <t>FEI 1</t>
  </si>
  <si>
    <t>FEI 2</t>
  </si>
  <si>
    <t>FEI 3</t>
  </si>
  <si>
    <t>FEI 4</t>
  </si>
  <si>
    <t>FEI 5</t>
  </si>
  <si>
    <t>FEI 6</t>
  </si>
  <si>
    <t>FEI 7</t>
  </si>
  <si>
    <t>FEI 8</t>
  </si>
  <si>
    <t>FEI 9</t>
  </si>
  <si>
    <t>Total FEI</t>
  </si>
  <si>
    <t>Avg. FEI</t>
  </si>
  <si>
    <t>OREGON - County Risk Summary Report</t>
  </si>
  <si>
    <t>SORTED BY CLASSES 9,8,7,6</t>
  </si>
  <si>
    <t>Wildland Development Areas - Acres by County</t>
  </si>
  <si>
    <t>Total WDA</t>
  </si>
  <si>
    <t>Avg. WDA</t>
  </si>
  <si>
    <t>WDA 1</t>
  </si>
  <si>
    <t>WDA 2</t>
  </si>
  <si>
    <t>WDA 3</t>
  </si>
  <si>
    <t>WDA 4</t>
  </si>
  <si>
    <t>WDA 5</t>
  </si>
  <si>
    <t>WDA 6</t>
  </si>
  <si>
    <t>WDA 7</t>
  </si>
  <si>
    <t>SORTED BY CLASSES 7,6</t>
  </si>
  <si>
    <t>FRI 1</t>
  </si>
  <si>
    <t>FRI 2</t>
  </si>
  <si>
    <t>FRI 3</t>
  </si>
  <si>
    <t>FRI 4</t>
  </si>
  <si>
    <t>FRI 5</t>
  </si>
  <si>
    <t>FRI 6</t>
  </si>
  <si>
    <t>FRI 7</t>
  </si>
  <si>
    <t>FRI 8</t>
  </si>
  <si>
    <t>FRI 9</t>
  </si>
  <si>
    <t>Total FRI</t>
  </si>
  <si>
    <t>Avg. FRI</t>
  </si>
  <si>
    <t>Fire Threat Index (FTI) - Acres by County</t>
  </si>
  <si>
    <t>Fire Risk Index (FRI) - Acres by County</t>
  </si>
  <si>
    <t>FTI 1</t>
  </si>
  <si>
    <t>FTI 2</t>
  </si>
  <si>
    <t>FTI 3</t>
  </si>
  <si>
    <t>FTI 4</t>
  </si>
  <si>
    <t>FTI 5</t>
  </si>
  <si>
    <t>FTI 6</t>
  </si>
  <si>
    <t>FTI 7</t>
  </si>
  <si>
    <t>FTI 8</t>
  </si>
  <si>
    <t>FTI 9</t>
  </si>
  <si>
    <t>Total FTI</t>
  </si>
  <si>
    <t>Avg. FTI</t>
  </si>
  <si>
    <t>Fire Effects Index (FEI) - Acres by County</t>
  </si>
  <si>
    <t>FIPS</t>
  </si>
  <si>
    <t>41001</t>
  </si>
  <si>
    <t>41003</t>
  </si>
  <si>
    <t>41005</t>
  </si>
  <si>
    <t>41007</t>
  </si>
  <si>
    <t>41009</t>
  </si>
  <si>
    <t>41011</t>
  </si>
  <si>
    <t>41013</t>
  </si>
  <si>
    <t>41015</t>
  </si>
  <si>
    <t>41017</t>
  </si>
  <si>
    <t>41019</t>
  </si>
  <si>
    <t>41021</t>
  </si>
  <si>
    <t>41023</t>
  </si>
  <si>
    <t>41025</t>
  </si>
  <si>
    <t>41027</t>
  </si>
  <si>
    <t>41029</t>
  </si>
  <si>
    <t>41031</t>
  </si>
  <si>
    <t>41033</t>
  </si>
  <si>
    <t>41035</t>
  </si>
  <si>
    <t>41037</t>
  </si>
  <si>
    <t>41039</t>
  </si>
  <si>
    <t>41041</t>
  </si>
  <si>
    <t>41043</t>
  </si>
  <si>
    <t>41045</t>
  </si>
  <si>
    <t>41047</t>
  </si>
  <si>
    <t>41049</t>
  </si>
  <si>
    <t>41051</t>
  </si>
  <si>
    <t>41053</t>
  </si>
  <si>
    <t>41055</t>
  </si>
  <si>
    <t>41057</t>
  </si>
  <si>
    <t>41059</t>
  </si>
  <si>
    <t>41061</t>
  </si>
  <si>
    <t>41063</t>
  </si>
  <si>
    <t>41065</t>
  </si>
  <si>
    <t>41067</t>
  </si>
  <si>
    <t>41069</t>
  </si>
  <si>
    <t>41071</t>
  </si>
  <si>
    <t>State Totals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</si>
</sst>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4"/>
      <color theme="1"/>
      <name val="Calibri"/>
      <family val="2"/>
      <scheme val="minor"/>
    </font>
    <font>
      <b/>
      <sz val="14"/>
      <color rgb="FF0070C0"/>
      <name val="Calibri"/>
      <family val="2"/>
      <scheme val="minor"/>
    </font>
    <font>
      <b/>
      <sz val="11"/>
      <name val="Calibri"/>
      <family val="2"/>
      <scheme val="minor"/>
    </font>
    <font>
      <sz val="11"/>
      <color rgb="FFFF0000"/>
      <name val="Calibri"/>
      <family val="2"/>
      <scheme val="minor"/>
    </font>
    <font>
      <sz val="11"/>
      <color indexed="16"/>
      <name val="Calibri"/>
      <family val="2"/>
    </font>
  </fonts>
  <fills count="20">
    <fill>
      <patternFill patternType="none"/>
    </fill>
    <fill>
      <patternFill patternType="gray125"/>
    </fill>
    <fill>
      <patternFill patternType="solid">
        <fgColor rgb="FFFFFFCC"/>
      </patternFill>
    </fill>
    <fill>
      <patternFill patternType="solid">
        <fgColor rgb="FFE1E1E1"/>
        <bgColor indexed="64"/>
      </patternFill>
    </fill>
    <fill>
      <patternFill patternType="solid">
        <fgColor rgb="FF73FFDF"/>
        <bgColor indexed="64"/>
      </patternFill>
    </fill>
    <fill>
      <patternFill patternType="solid">
        <fgColor rgb="FF00E6A9"/>
        <bgColor indexed="64"/>
      </patternFill>
    </fill>
    <fill>
      <patternFill patternType="solid">
        <fgColor rgb="FFFFBEE8"/>
        <bgColor indexed="64"/>
      </patternFill>
    </fill>
    <fill>
      <patternFill patternType="solid">
        <fgColor rgb="FFFF00C5"/>
        <bgColor indexed="64"/>
      </patternFill>
    </fill>
    <fill>
      <patternFill patternType="solid">
        <fgColor rgb="FF8116D9"/>
        <bgColor indexed="64"/>
      </patternFill>
    </fill>
    <fill>
      <patternFill patternType="solid">
        <fgColor rgb="FF071DAD"/>
        <bgColor indexed="64"/>
      </patternFill>
    </fill>
    <fill>
      <patternFill patternType="solid">
        <fgColor rgb="FF96AD7F"/>
        <bgColor indexed="64"/>
      </patternFill>
    </fill>
    <fill>
      <patternFill patternType="solid">
        <fgColor rgb="FFBAD7A8"/>
        <bgColor indexed="64"/>
      </patternFill>
    </fill>
    <fill>
      <patternFill patternType="solid">
        <fgColor rgb="FFD7CF9E"/>
        <bgColor indexed="64"/>
      </patternFill>
    </fill>
    <fill>
      <patternFill patternType="solid">
        <fgColor rgb="FFFFFFBE"/>
        <bgColor indexed="64"/>
      </patternFill>
    </fill>
    <fill>
      <patternFill patternType="solid">
        <fgColor rgb="FFFFD37F"/>
        <bgColor indexed="64"/>
      </patternFill>
    </fill>
    <fill>
      <patternFill patternType="solid">
        <fgColor rgb="FFFFAA00"/>
        <bgColor indexed="64"/>
      </patternFill>
    </fill>
    <fill>
      <patternFill patternType="solid">
        <fgColor rgb="FFFF5500"/>
        <bgColor indexed="64"/>
      </patternFill>
    </fill>
    <fill>
      <patternFill patternType="solid">
        <fgColor rgb="FFCF0000"/>
        <bgColor indexed="64"/>
      </patternFill>
    </fill>
    <fill>
      <patternFill patternType="solid">
        <fgColor rgb="FF9B0000"/>
        <bgColor indexed="64"/>
      </patternFill>
    </fill>
    <fill>
      <patternFill patternType="solid">
        <fgColor theme="0" tint="-4.9989318521683403E-2"/>
        <bgColor indexed="64"/>
      </patternFill>
    </fill>
  </fills>
  <borders count="8">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1" fillId="0" borderId="0"/>
    <xf numFmtId="0" fontId="1" fillId="0" borderId="0"/>
    <xf numFmtId="0" fontId="1" fillId="2" borderId="1" applyNumberFormat="0" applyFont="0" applyAlignment="0" applyProtection="0"/>
  </cellStyleXfs>
  <cellXfs count="114">
    <xf numFmtId="0" fontId="0" fillId="0" borderId="0" xfId="0"/>
    <xf numFmtId="1" fontId="2" fillId="0" borderId="0" xfId="1" applyNumberFormat="1" applyFont="1" applyAlignment="1">
      <alignment horizontal="center"/>
    </xf>
    <xf numFmtId="0" fontId="2" fillId="0" borderId="0" xfId="1" applyFont="1"/>
    <xf numFmtId="1" fontId="1" fillId="0" borderId="0" xfId="1" applyNumberFormat="1"/>
    <xf numFmtId="0" fontId="1" fillId="0" borderId="0" xfId="1"/>
    <xf numFmtId="1" fontId="1" fillId="0" borderId="0" xfId="1" applyNumberFormat="1" applyAlignment="1">
      <alignment horizontal="right"/>
    </xf>
    <xf numFmtId="0" fontId="1" fillId="0" borderId="0" xfId="1" applyAlignment="1">
      <alignment horizontal="right"/>
    </xf>
    <xf numFmtId="3" fontId="1" fillId="0" borderId="2" xfId="1" applyNumberFormat="1" applyBorder="1" applyAlignment="1">
      <alignment horizontal="right"/>
    </xf>
    <xf numFmtId="3" fontId="1" fillId="0" borderId="2" xfId="1" applyNumberFormat="1" applyBorder="1"/>
    <xf numFmtId="3" fontId="1" fillId="0" borderId="0" xfId="1" applyNumberFormat="1"/>
    <xf numFmtId="1" fontId="3" fillId="0" borderId="0" xfId="1" applyNumberFormat="1" applyFont="1"/>
    <xf numFmtId="0" fontId="2" fillId="0" borderId="0" xfId="1" applyFont="1" applyFill="1"/>
    <xf numFmtId="0" fontId="2" fillId="0" borderId="0" xfId="1" applyFont="1" applyAlignment="1">
      <alignment horizontal="center"/>
    </xf>
    <xf numFmtId="3" fontId="1" fillId="0" borderId="0" xfId="1" applyNumberFormat="1" applyBorder="1" applyAlignment="1">
      <alignment horizontal="right"/>
    </xf>
    <xf numFmtId="1" fontId="2" fillId="0" borderId="0" xfId="1" applyNumberFormat="1" applyFont="1" applyFill="1" applyAlignment="1">
      <alignment horizontal="center"/>
    </xf>
    <xf numFmtId="1" fontId="1" fillId="0" borderId="0" xfId="1" applyNumberFormat="1" applyAlignment="1">
      <alignment horizontal="center"/>
    </xf>
    <xf numFmtId="3" fontId="0" fillId="0" borderId="2" xfId="0" applyNumberFormat="1" applyBorder="1"/>
    <xf numFmtId="1" fontId="0" fillId="0" borderId="0" xfId="0" applyNumberFormat="1" applyAlignment="1">
      <alignment horizontal="center"/>
    </xf>
    <xf numFmtId="3" fontId="1" fillId="0" borderId="3" xfId="1" applyNumberFormat="1" applyBorder="1"/>
    <xf numFmtId="3" fontId="1" fillId="0" borderId="4" xfId="1" applyNumberFormat="1" applyBorder="1" applyAlignment="1">
      <alignment horizontal="right"/>
    </xf>
    <xf numFmtId="3" fontId="1" fillId="0" borderId="4" xfId="1" applyNumberFormat="1" applyBorder="1"/>
    <xf numFmtId="1" fontId="2" fillId="0" borderId="0" xfId="1" applyNumberFormat="1" applyFont="1" applyBorder="1" applyAlignment="1">
      <alignment horizontal="center"/>
    </xf>
    <xf numFmtId="3" fontId="1" fillId="0" borderId="0" xfId="1" applyNumberFormat="1" applyBorder="1"/>
    <xf numFmtId="1" fontId="1" fillId="0" borderId="0" xfId="1" applyNumberFormat="1" applyBorder="1"/>
    <xf numFmtId="3" fontId="0" fillId="0" borderId="4" xfId="0" applyNumberFormat="1" applyBorder="1"/>
    <xf numFmtId="1" fontId="4" fillId="0" borderId="0" xfId="1" applyNumberFormat="1" applyFont="1"/>
    <xf numFmtId="1" fontId="5" fillId="0" borderId="0" xfId="1" applyNumberFormat="1" applyFont="1"/>
    <xf numFmtId="0" fontId="0" fillId="0" borderId="0" xfId="1" applyFont="1"/>
    <xf numFmtId="1" fontId="3" fillId="0" borderId="0" xfId="1" applyNumberFormat="1" applyFont="1" applyFill="1"/>
    <xf numFmtId="3" fontId="1" fillId="0" borderId="3" xfId="1" applyNumberFormat="1" applyFill="1" applyBorder="1"/>
    <xf numFmtId="3" fontId="1" fillId="0" borderId="2" xfId="1" applyNumberFormat="1" applyFill="1" applyBorder="1" applyAlignment="1">
      <alignment horizontal="right"/>
    </xf>
    <xf numFmtId="3" fontId="1" fillId="0" borderId="0" xfId="1" applyNumberFormat="1" applyFill="1" applyBorder="1" applyAlignment="1">
      <alignment horizontal="right"/>
    </xf>
    <xf numFmtId="3" fontId="1" fillId="0" borderId="4" xfId="1" applyNumberFormat="1" applyFill="1" applyBorder="1" applyAlignment="1">
      <alignment horizontal="right"/>
    </xf>
    <xf numFmtId="3" fontId="1" fillId="0" borderId="0" xfId="1" applyNumberFormat="1" applyFill="1"/>
    <xf numFmtId="0" fontId="1" fillId="0" borderId="0" xfId="1" applyFill="1"/>
    <xf numFmtId="1" fontId="1" fillId="0" borderId="0" xfId="1" applyNumberFormat="1" applyFill="1" applyAlignment="1">
      <alignment horizontal="center"/>
    </xf>
    <xf numFmtId="3" fontId="0" fillId="0" borderId="2" xfId="0" applyNumberFormat="1" applyFill="1" applyBorder="1"/>
    <xf numFmtId="3" fontId="0" fillId="0" borderId="4" xfId="0" applyNumberFormat="1" applyFill="1" applyBorder="1"/>
    <xf numFmtId="1" fontId="0" fillId="0" borderId="0" xfId="0" applyNumberFormat="1" applyFill="1" applyAlignment="1">
      <alignment horizontal="center"/>
    </xf>
    <xf numFmtId="1" fontId="3" fillId="0" borderId="0" xfId="1" applyNumberFormat="1" applyFont="1" applyFill="1" applyBorder="1"/>
    <xf numFmtId="3" fontId="1" fillId="0" borderId="0" xfId="1" applyNumberFormat="1" applyFill="1" applyBorder="1"/>
    <xf numFmtId="0" fontId="1" fillId="0" borderId="0" xfId="1" applyFill="1" applyBorder="1"/>
    <xf numFmtId="1" fontId="0" fillId="0" borderId="0" xfId="0" applyNumberFormat="1" applyFill="1" applyBorder="1" applyAlignment="1">
      <alignment horizontal="center"/>
    </xf>
    <xf numFmtId="0" fontId="0" fillId="0" borderId="0" xfId="1" applyFont="1" applyFill="1" applyBorder="1"/>
    <xf numFmtId="1" fontId="2" fillId="10" borderId="0" xfId="1" applyNumberFormat="1" applyFont="1" applyFill="1" applyAlignment="1">
      <alignment horizontal="center"/>
    </xf>
    <xf numFmtId="1" fontId="2" fillId="11" borderId="0" xfId="1" applyNumberFormat="1" applyFont="1" applyFill="1" applyAlignment="1">
      <alignment horizontal="center"/>
    </xf>
    <xf numFmtId="1" fontId="2" fillId="12" borderId="0" xfId="1" applyNumberFormat="1" applyFont="1" applyFill="1" applyAlignment="1">
      <alignment horizontal="center"/>
    </xf>
    <xf numFmtId="1" fontId="2" fillId="13" borderId="0" xfId="1" applyNumberFormat="1" applyFont="1" applyFill="1" applyAlignment="1">
      <alignment horizontal="center"/>
    </xf>
    <xf numFmtId="1" fontId="2" fillId="14" borderId="0" xfId="1" applyNumberFormat="1" applyFont="1" applyFill="1" applyAlignment="1">
      <alignment horizontal="center"/>
    </xf>
    <xf numFmtId="1" fontId="2" fillId="15" borderId="0" xfId="1" applyNumberFormat="1" applyFont="1" applyFill="1" applyAlignment="1">
      <alignment horizontal="center"/>
    </xf>
    <xf numFmtId="1" fontId="2" fillId="16" borderId="0" xfId="1" applyNumberFormat="1" applyFont="1" applyFill="1" applyAlignment="1">
      <alignment horizontal="center"/>
    </xf>
    <xf numFmtId="1" fontId="2" fillId="17" borderId="0" xfId="1" applyNumberFormat="1" applyFont="1" applyFill="1" applyAlignment="1">
      <alignment horizontal="center"/>
    </xf>
    <xf numFmtId="1" fontId="2" fillId="18" borderId="0" xfId="1" applyNumberFormat="1" applyFont="1" applyFill="1" applyAlignment="1">
      <alignment horizontal="center"/>
    </xf>
    <xf numFmtId="1" fontId="6" fillId="3" borderId="0" xfId="1" applyNumberFormat="1" applyFont="1" applyFill="1" applyAlignment="1">
      <alignment horizontal="center"/>
    </xf>
    <xf numFmtId="1" fontId="6" fillId="4" borderId="0" xfId="1" applyNumberFormat="1" applyFont="1" applyFill="1" applyAlignment="1">
      <alignment horizontal="center"/>
    </xf>
    <xf numFmtId="1" fontId="6" fillId="5" borderId="0" xfId="1" applyNumberFormat="1" applyFont="1" applyFill="1" applyAlignment="1">
      <alignment horizontal="center"/>
    </xf>
    <xf numFmtId="1" fontId="6" fillId="6" borderId="0" xfId="1" applyNumberFormat="1" applyFont="1" applyFill="1" applyAlignment="1">
      <alignment horizontal="center"/>
    </xf>
    <xf numFmtId="1" fontId="6" fillId="7" borderId="0" xfId="1" applyNumberFormat="1" applyFont="1" applyFill="1" applyAlignment="1">
      <alignment horizontal="center"/>
    </xf>
    <xf numFmtId="1" fontId="6" fillId="8" borderId="0" xfId="1" applyNumberFormat="1" applyFont="1" applyFill="1" applyAlignment="1">
      <alignment horizontal="center"/>
    </xf>
    <xf numFmtId="1" fontId="6" fillId="9" borderId="0" xfId="1" applyNumberFormat="1" applyFont="1" applyFill="1" applyAlignment="1">
      <alignment horizontal="center"/>
    </xf>
    <xf numFmtId="1" fontId="0" fillId="0" borderId="0" xfId="1" applyNumberFormat="1" applyFont="1"/>
    <xf numFmtId="1" fontId="3" fillId="19" borderId="0" xfId="1" applyNumberFormat="1" applyFont="1" applyFill="1"/>
    <xf numFmtId="3" fontId="1" fillId="19" borderId="2" xfId="1" applyNumberFormat="1" applyFill="1" applyBorder="1" applyAlignment="1">
      <alignment horizontal="right"/>
    </xf>
    <xf numFmtId="3" fontId="1" fillId="19" borderId="0" xfId="1" applyNumberFormat="1" applyFill="1" applyBorder="1" applyAlignment="1">
      <alignment horizontal="right"/>
    </xf>
    <xf numFmtId="3" fontId="1" fillId="19" borderId="0" xfId="1" applyNumberFormat="1" applyFill="1"/>
    <xf numFmtId="0" fontId="1" fillId="19" borderId="0" xfId="1" applyFill="1"/>
    <xf numFmtId="3" fontId="1" fillId="19" borderId="3" xfId="1" applyNumberFormat="1" applyFill="1" applyBorder="1"/>
    <xf numFmtId="3" fontId="3" fillId="19" borderId="2" xfId="1" applyNumberFormat="1" applyFont="1" applyFill="1" applyBorder="1"/>
    <xf numFmtId="3" fontId="3" fillId="19" borderId="2" xfId="1" applyNumberFormat="1" applyFont="1" applyFill="1" applyBorder="1" applyAlignment="1">
      <alignment horizontal="right"/>
    </xf>
    <xf numFmtId="3" fontId="3" fillId="19" borderId="0" xfId="1" applyNumberFormat="1" applyFont="1" applyFill="1" applyBorder="1" applyAlignment="1">
      <alignment horizontal="right"/>
    </xf>
    <xf numFmtId="3" fontId="3" fillId="19" borderId="2" xfId="0" applyNumberFormat="1" applyFont="1" applyFill="1" applyBorder="1"/>
    <xf numFmtId="3" fontId="3" fillId="19" borderId="0" xfId="1" applyNumberFormat="1" applyFont="1" applyFill="1"/>
    <xf numFmtId="0" fontId="3" fillId="19" borderId="0" xfId="1" applyFont="1" applyFill="1"/>
    <xf numFmtId="1" fontId="3" fillId="19" borderId="0" xfId="0" applyNumberFormat="1" applyFont="1" applyFill="1" applyAlignment="1">
      <alignment horizontal="center"/>
    </xf>
    <xf numFmtId="3" fontId="3" fillId="19" borderId="5" xfId="1" applyNumberFormat="1" applyFont="1" applyFill="1" applyBorder="1"/>
    <xf numFmtId="3" fontId="3" fillId="19" borderId="6" xfId="0" applyNumberFormat="1" applyFont="1" applyFill="1" applyBorder="1"/>
    <xf numFmtId="3" fontId="3" fillId="19" borderId="7" xfId="0" applyNumberFormat="1" applyFont="1" applyFill="1" applyBorder="1"/>
    <xf numFmtId="3" fontId="3" fillId="19" borderId="3" xfId="1" applyNumberFormat="1" applyFont="1" applyFill="1" applyBorder="1"/>
    <xf numFmtId="3" fontId="3" fillId="19" borderId="6" xfId="1" applyNumberFormat="1" applyFont="1" applyFill="1" applyBorder="1" applyAlignment="1">
      <alignment horizontal="right"/>
    </xf>
    <xf numFmtId="3" fontId="3" fillId="19" borderId="4" xfId="0" applyNumberFormat="1" applyFont="1" applyFill="1" applyBorder="1"/>
    <xf numFmtId="1" fontId="6" fillId="19" borderId="0" xfId="1" applyNumberFormat="1" applyFont="1" applyFill="1"/>
    <xf numFmtId="1" fontId="2" fillId="19" borderId="0" xfId="1" applyNumberFormat="1" applyFont="1" applyFill="1"/>
    <xf numFmtId="3" fontId="1" fillId="19" borderId="4" xfId="1" applyNumberFormat="1" applyFill="1" applyBorder="1" applyAlignment="1">
      <alignment horizontal="right"/>
    </xf>
    <xf numFmtId="1" fontId="1" fillId="19" borderId="0" xfId="1" applyNumberFormat="1" applyFill="1" applyAlignment="1">
      <alignment horizontal="center"/>
    </xf>
    <xf numFmtId="3" fontId="1" fillId="19" borderId="3" xfId="1" applyNumberFormat="1" applyFont="1" applyFill="1" applyBorder="1"/>
    <xf numFmtId="3" fontId="1" fillId="19" borderId="2" xfId="1" applyNumberFormat="1" applyFont="1" applyFill="1" applyBorder="1" applyAlignment="1">
      <alignment horizontal="right"/>
    </xf>
    <xf numFmtId="3" fontId="1" fillId="19" borderId="0" xfId="1" applyNumberFormat="1" applyFont="1" applyFill="1" applyBorder="1" applyAlignment="1">
      <alignment horizontal="right"/>
    </xf>
    <xf numFmtId="3" fontId="1" fillId="19" borderId="4" xfId="1" applyNumberFormat="1" applyFont="1" applyFill="1" applyBorder="1" applyAlignment="1">
      <alignment horizontal="right"/>
    </xf>
    <xf numFmtId="3" fontId="1" fillId="19" borderId="0" xfId="1" applyNumberFormat="1" applyFont="1" applyFill="1"/>
    <xf numFmtId="0" fontId="1" fillId="19" borderId="0" xfId="1" applyFont="1" applyFill="1"/>
    <xf numFmtId="1" fontId="1" fillId="19" borderId="0" xfId="1" applyNumberFormat="1" applyFont="1" applyFill="1" applyAlignment="1">
      <alignment horizontal="center"/>
    </xf>
    <xf numFmtId="3" fontId="1" fillId="0" borderId="3" xfId="1" applyNumberFormat="1" applyFont="1" applyFill="1" applyBorder="1"/>
    <xf numFmtId="3" fontId="1" fillId="0" borderId="2" xfId="1" applyNumberFormat="1" applyFont="1" applyFill="1" applyBorder="1" applyAlignment="1">
      <alignment horizontal="right"/>
    </xf>
    <xf numFmtId="3" fontId="1" fillId="0" borderId="0" xfId="1" applyNumberFormat="1" applyFont="1" applyFill="1" applyBorder="1" applyAlignment="1">
      <alignment horizontal="right"/>
    </xf>
    <xf numFmtId="3" fontId="1" fillId="0" borderId="4" xfId="1" applyNumberFormat="1" applyFont="1" applyFill="1" applyBorder="1" applyAlignment="1">
      <alignment horizontal="right"/>
    </xf>
    <xf numFmtId="3" fontId="1" fillId="0" borderId="0" xfId="1" applyNumberFormat="1" applyFont="1" applyFill="1"/>
    <xf numFmtId="0" fontId="1" fillId="0" borderId="0" xfId="1" applyFont="1" applyFill="1"/>
    <xf numFmtId="1" fontId="1" fillId="0" borderId="0" xfId="1" applyNumberFormat="1" applyFont="1" applyFill="1" applyAlignment="1">
      <alignment horizontal="center"/>
    </xf>
    <xf numFmtId="3" fontId="1" fillId="19" borderId="2" xfId="1" applyNumberFormat="1" applyFont="1" applyFill="1" applyBorder="1"/>
    <xf numFmtId="3" fontId="0" fillId="19" borderId="2" xfId="0" applyNumberFormat="1" applyFont="1" applyFill="1" applyBorder="1"/>
    <xf numFmtId="1" fontId="0" fillId="19" borderId="0" xfId="0" applyNumberFormat="1" applyFont="1" applyFill="1" applyAlignment="1">
      <alignment horizontal="center"/>
    </xf>
    <xf numFmtId="3" fontId="1" fillId="19" borderId="5" xfId="1" applyNumberFormat="1" applyFont="1" applyFill="1" applyBorder="1"/>
    <xf numFmtId="3" fontId="0" fillId="19" borderId="6" xfId="0" applyNumberFormat="1" applyFont="1" applyFill="1" applyBorder="1"/>
    <xf numFmtId="3" fontId="0" fillId="19" borderId="7" xfId="0" applyNumberFormat="1" applyFont="1" applyFill="1" applyBorder="1"/>
    <xf numFmtId="3" fontId="1" fillId="19" borderId="6" xfId="1" applyNumberFormat="1" applyFont="1" applyFill="1" applyBorder="1" applyAlignment="1">
      <alignment horizontal="right"/>
    </xf>
    <xf numFmtId="3" fontId="0" fillId="19" borderId="4" xfId="0" applyNumberFormat="1" applyFont="1" applyFill="1" applyBorder="1"/>
    <xf numFmtId="1" fontId="1" fillId="19" borderId="0" xfId="1" applyNumberFormat="1" applyFont="1" applyFill="1"/>
    <xf numFmtId="0" fontId="8" fillId="0" borderId="0" xfId="0" applyFont="1" applyAlignment="1">
      <alignment horizontal="center" vertical="center" wrapText="1"/>
    </xf>
    <xf numFmtId="0" fontId="0" fillId="0" borderId="0" xfId="0" applyAlignment="1">
      <alignment horizontal="center" vertical="center"/>
    </xf>
    <xf numFmtId="0" fontId="7" fillId="0" borderId="0" xfId="0" applyFont="1"/>
    <xf numFmtId="15" fontId="0" fillId="0" borderId="0" xfId="0" applyNumberFormat="1" applyAlignment="1"/>
    <xf numFmtId="0" fontId="0" fillId="0" borderId="0" xfId="0" applyAlignment="1"/>
    <xf numFmtId="0" fontId="0" fillId="0" borderId="0" xfId="0" applyAlignment="1">
      <alignment horizontal="center" vertical="center" wrapText="1"/>
    </xf>
    <xf numFmtId="0" fontId="3" fillId="0" borderId="0" xfId="0" applyFont="1" applyAlignment="1">
      <alignment horizontal="left" wrapText="1"/>
    </xf>
  </cellXfs>
  <cellStyles count="5">
    <cellStyle name="Normal" xfId="0" builtinId="0"/>
    <cellStyle name="Normal 2" xfId="2"/>
    <cellStyle name="Normal 3" xfId="3"/>
    <cellStyle name="Normal 4" xfId="1"/>
    <cellStyle name="Note 2" xfId="4"/>
  </cellStyles>
  <dxfs count="0"/>
  <tableStyles count="0" defaultTableStyle="TableStyleMedium2" defaultPivotStyle="PivotStyleLight16"/>
  <colors>
    <mruColors>
      <color rgb="FF9B0000"/>
      <color rgb="FFCF0000"/>
      <color rgb="FFFF5500"/>
      <color rgb="FFFFAA00"/>
      <color rgb="FFFFD37F"/>
      <color rgb="FFFFFFBE"/>
      <color rgb="FFD7CF9E"/>
      <color rgb="FFBAD7A8"/>
      <color rgb="FF96AD7F"/>
      <color rgb="FF071DA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10</xdr:col>
      <xdr:colOff>533400</xdr:colOff>
      <xdr:row>0</xdr:row>
      <xdr:rowOff>0</xdr:rowOff>
    </xdr:from>
    <xdr:ext cx="1524000" cy="1123950"/>
    <xdr:pic>
      <xdr:nvPicPr>
        <xdr:cNvPr id="2" name="Picture 10" descr="ODF.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29400" y="0"/>
          <a:ext cx="152400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xdr:col>
      <xdr:colOff>257175</xdr:colOff>
      <xdr:row>15</xdr:row>
      <xdr:rowOff>57150</xdr:rowOff>
    </xdr:from>
    <xdr:to>
      <xdr:col>10</xdr:col>
      <xdr:colOff>295275</xdr:colOff>
      <xdr:row>30</xdr:row>
      <xdr:rowOff>142875</xdr:rowOff>
    </xdr:to>
    <xdr:grpSp>
      <xdr:nvGrpSpPr>
        <xdr:cNvPr id="3" name="Group 5"/>
        <xdr:cNvGrpSpPr>
          <a:grpSpLocks/>
        </xdr:cNvGrpSpPr>
      </xdr:nvGrpSpPr>
      <xdr:grpSpPr bwMode="auto">
        <a:xfrm>
          <a:off x="1476375" y="2571750"/>
          <a:ext cx="4914900" cy="2943225"/>
          <a:chOff x="1433512" y="2790825"/>
          <a:chExt cx="4914900" cy="2943225"/>
        </a:xfrm>
      </xdr:grpSpPr>
      <xdr:pic>
        <xdr:nvPicPr>
          <xdr:cNvPr id="4" name="Picture 224" descr="Sanborn.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76587" y="4572000"/>
            <a:ext cx="154305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Picture 1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471862" y="2790825"/>
            <a:ext cx="95250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5" descr="wflc_cwsf_logos.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r="48997"/>
          <a:stretch>
            <a:fillRect/>
          </a:stretch>
        </xdr:blipFill>
        <xdr:spPr bwMode="auto">
          <a:xfrm>
            <a:off x="4652962" y="3086100"/>
            <a:ext cx="16954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Picture 6" descr="wflc_cwsf_logos.jp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53908"/>
          <a:stretch>
            <a:fillRect/>
          </a:stretch>
        </xdr:blipFill>
        <xdr:spPr bwMode="auto">
          <a:xfrm>
            <a:off x="1433512" y="3009900"/>
            <a:ext cx="16954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xdr:col>
      <xdr:colOff>180975</xdr:colOff>
      <xdr:row>4</xdr:row>
      <xdr:rowOff>104776</xdr:rowOff>
    </xdr:from>
    <xdr:to>
      <xdr:col>9</xdr:col>
      <xdr:colOff>561975</xdr:colOff>
      <xdr:row>13</xdr:row>
      <xdr:rowOff>28576</xdr:rowOff>
    </xdr:to>
    <xdr:sp macro="" textlink="">
      <xdr:nvSpPr>
        <xdr:cNvPr id="8" name="TextBox 7"/>
        <xdr:cNvSpPr txBox="1"/>
      </xdr:nvSpPr>
      <xdr:spPr>
        <a:xfrm>
          <a:off x="2009775" y="828676"/>
          <a:ext cx="4038600" cy="13335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300" b="1" u="sng">
              <a:solidFill>
                <a:srgbClr val="800000"/>
              </a:solidFill>
            </a:rPr>
            <a:t>WEST WIDE WILDFIRE RISK ASSESSMENT </a:t>
          </a:r>
        </a:p>
        <a:p>
          <a:pPr algn="ctr"/>
          <a:r>
            <a:rPr lang="en-US" sz="1600" b="1">
              <a:solidFill>
                <a:srgbClr val="800000"/>
              </a:solidFill>
            </a:rPr>
            <a:t>FINAL REPORT - ADDENDUM VI</a:t>
          </a:r>
        </a:p>
        <a:p>
          <a:pPr algn="ctr"/>
          <a:r>
            <a:rPr lang="en-US" sz="1600" b="1">
              <a:solidFill>
                <a:srgbClr val="800000"/>
              </a:solidFill>
            </a:rPr>
            <a:t>COUNTY RISK SUMMARIES</a:t>
          </a:r>
        </a:p>
        <a:p>
          <a:pPr algn="ctr"/>
          <a:r>
            <a:rPr lang="en-US" sz="1600" b="1">
              <a:solidFill>
                <a:srgbClr val="800000"/>
              </a:solidFill>
            </a:rPr>
            <a:t>OREGON</a:t>
          </a:r>
        </a:p>
        <a:p>
          <a:pPr algn="ctr"/>
          <a:r>
            <a:rPr lang="en-US" sz="1400" b="1">
              <a:solidFill>
                <a:srgbClr val="800000"/>
              </a:solidFill>
            </a:rPr>
            <a:t>December 5, 2012</a:t>
          </a:r>
        </a:p>
      </xdr:txBody>
    </xdr:sp>
    <xdr:clientData/>
  </xdr:twoCellAnchor>
  <xdr:twoCellAnchor>
    <xdr:from>
      <xdr:col>0</xdr:col>
      <xdr:colOff>57150</xdr:colOff>
      <xdr:row>32</xdr:row>
      <xdr:rowOff>38100</xdr:rowOff>
    </xdr:from>
    <xdr:to>
      <xdr:col>12</xdr:col>
      <xdr:colOff>523875</xdr:colOff>
      <xdr:row>34</xdr:row>
      <xdr:rowOff>313049</xdr:rowOff>
    </xdr:to>
    <xdr:sp macro="" textlink="">
      <xdr:nvSpPr>
        <xdr:cNvPr id="9" name="TextBox 13"/>
        <xdr:cNvSpPr txBox="1"/>
      </xdr:nvSpPr>
      <xdr:spPr>
        <a:xfrm>
          <a:off x="57150" y="5791200"/>
          <a:ext cx="7781925" cy="655949"/>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200"/>
            <a:t>The Oregon Department of Forestry implemented conducting this assessment on behalf of the Council of Western State Foresters with funding from the USDA Forest Service. Anyone quoting from this material is asked to credit the Oregon Department of Forestry.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I36"/>
  <sheetViews>
    <sheetView workbookViewId="0">
      <selection activeCell="D2" sqref="D2"/>
    </sheetView>
  </sheetViews>
  <sheetFormatPr defaultRowHeight="15" x14ac:dyDescent="0.25"/>
  <sheetData>
    <row r="4" spans="1:9" ht="12" customHeight="1" x14ac:dyDescent="0.25">
      <c r="A4" s="107"/>
      <c r="B4" s="108"/>
      <c r="C4" s="108"/>
      <c r="D4" s="108"/>
      <c r="E4" s="108"/>
      <c r="F4" s="108"/>
      <c r="G4" s="108"/>
      <c r="H4" s="108"/>
      <c r="I4" s="108"/>
    </row>
    <row r="5" spans="1:9" ht="12" customHeight="1" x14ac:dyDescent="0.25">
      <c r="A5" s="108"/>
      <c r="B5" s="108"/>
      <c r="C5" s="108"/>
      <c r="D5" s="108"/>
      <c r="E5" s="108"/>
      <c r="F5" s="108"/>
      <c r="G5" s="108"/>
      <c r="H5" s="108"/>
      <c r="I5" s="108"/>
    </row>
    <row r="6" spans="1:9" ht="12" customHeight="1" x14ac:dyDescent="0.25">
      <c r="A6" s="108"/>
      <c r="B6" s="108"/>
      <c r="C6" s="108"/>
      <c r="D6" s="108"/>
      <c r="E6" s="108"/>
      <c r="F6" s="108"/>
      <c r="G6" s="108"/>
      <c r="H6" s="108"/>
      <c r="I6" s="108"/>
    </row>
    <row r="7" spans="1:9" ht="12" customHeight="1" x14ac:dyDescent="0.25">
      <c r="A7" s="108"/>
      <c r="B7" s="108"/>
      <c r="C7" s="108"/>
      <c r="D7" s="108"/>
      <c r="E7" s="108"/>
      <c r="F7" s="108"/>
      <c r="G7" s="108"/>
      <c r="H7" s="108"/>
      <c r="I7" s="108"/>
    </row>
    <row r="8" spans="1:9" ht="12" customHeight="1" x14ac:dyDescent="0.25">
      <c r="A8" s="108"/>
      <c r="B8" s="108"/>
      <c r="C8" s="108"/>
      <c r="D8" s="108"/>
      <c r="E8" s="108"/>
      <c r="F8" s="108"/>
      <c r="G8" s="108"/>
      <c r="H8" s="108"/>
      <c r="I8" s="108"/>
    </row>
    <row r="9" spans="1:9" ht="12" customHeight="1" x14ac:dyDescent="0.25">
      <c r="A9" s="108"/>
      <c r="B9" s="108"/>
      <c r="C9" s="108"/>
      <c r="D9" s="108"/>
      <c r="E9" s="108"/>
      <c r="F9" s="108"/>
      <c r="G9" s="108"/>
      <c r="H9" s="108"/>
      <c r="I9" s="108"/>
    </row>
    <row r="10" spans="1:9" ht="12" customHeight="1" x14ac:dyDescent="0.25">
      <c r="A10" s="108"/>
      <c r="B10" s="108"/>
      <c r="C10" s="108"/>
      <c r="D10" s="108"/>
      <c r="E10" s="108"/>
      <c r="F10" s="108"/>
      <c r="G10" s="108"/>
      <c r="H10" s="108"/>
      <c r="I10" s="108"/>
    </row>
    <row r="11" spans="1:9" ht="12" customHeight="1" x14ac:dyDescent="0.25">
      <c r="A11" s="108"/>
      <c r="B11" s="108"/>
      <c r="C11" s="108"/>
      <c r="D11" s="108"/>
      <c r="E11" s="108"/>
      <c r="F11" s="108"/>
      <c r="G11" s="108"/>
      <c r="H11" s="108"/>
      <c r="I11" s="108"/>
    </row>
    <row r="12" spans="1:9" ht="12" customHeight="1" x14ac:dyDescent="0.25">
      <c r="A12" s="108"/>
      <c r="B12" s="108"/>
      <c r="C12" s="108"/>
      <c r="D12" s="108"/>
      <c r="E12" s="108"/>
      <c r="F12" s="108"/>
      <c r="G12" s="108"/>
      <c r="H12" s="108"/>
      <c r="I12" s="108"/>
    </row>
    <row r="13" spans="1:9" x14ac:dyDescent="0.25">
      <c r="A13" s="112"/>
      <c r="B13" s="112"/>
      <c r="C13" s="112"/>
      <c r="D13" s="112"/>
      <c r="E13" s="112"/>
      <c r="F13" s="112"/>
      <c r="G13" s="112"/>
      <c r="H13" s="112"/>
      <c r="I13" s="112"/>
    </row>
    <row r="14" spans="1:9" x14ac:dyDescent="0.25">
      <c r="A14" s="112"/>
      <c r="B14" s="112"/>
      <c r="C14" s="112"/>
      <c r="D14" s="112"/>
      <c r="E14" s="112"/>
      <c r="F14" s="112"/>
      <c r="G14" s="112"/>
      <c r="H14" s="112"/>
      <c r="I14" s="112"/>
    </row>
    <row r="15" spans="1:9" x14ac:dyDescent="0.25">
      <c r="A15" s="112"/>
      <c r="B15" s="112"/>
      <c r="C15" s="112"/>
      <c r="D15" s="112"/>
      <c r="E15" s="112"/>
      <c r="F15" s="112"/>
      <c r="G15" s="112"/>
      <c r="H15" s="112"/>
      <c r="I15" s="112"/>
    </row>
    <row r="16" spans="1:9" x14ac:dyDescent="0.25">
      <c r="A16" s="112"/>
      <c r="B16" s="112"/>
      <c r="C16" s="112"/>
      <c r="D16" s="112"/>
      <c r="E16" s="112"/>
      <c r="F16" s="112"/>
      <c r="G16" s="112"/>
      <c r="H16" s="112"/>
      <c r="I16" s="112"/>
    </row>
    <row r="17" spans="1:9" x14ac:dyDescent="0.25">
      <c r="A17" s="112"/>
      <c r="B17" s="112"/>
      <c r="C17" s="112"/>
      <c r="D17" s="112"/>
      <c r="E17" s="112"/>
      <c r="F17" s="112"/>
      <c r="G17" s="112"/>
      <c r="H17" s="112"/>
      <c r="I17" s="112"/>
    </row>
    <row r="18" spans="1:9" x14ac:dyDescent="0.25">
      <c r="A18" s="112"/>
      <c r="B18" s="112"/>
      <c r="C18" s="112"/>
      <c r="D18" s="112"/>
      <c r="E18" s="112"/>
      <c r="F18" s="112"/>
      <c r="G18" s="112"/>
      <c r="H18" s="112"/>
      <c r="I18" s="112"/>
    </row>
    <row r="19" spans="1:9" x14ac:dyDescent="0.25">
      <c r="A19" s="112"/>
      <c r="B19" s="112"/>
      <c r="C19" s="112"/>
      <c r="D19" s="112"/>
      <c r="E19" s="112"/>
      <c r="F19" s="112"/>
      <c r="G19" s="112"/>
      <c r="H19" s="112"/>
      <c r="I19" s="112"/>
    </row>
    <row r="20" spans="1:9" x14ac:dyDescent="0.25">
      <c r="C20" s="109"/>
    </row>
    <row r="26" spans="1:9" x14ac:dyDescent="0.25">
      <c r="G26" s="110"/>
      <c r="H26" s="111"/>
      <c r="I26" s="111"/>
    </row>
    <row r="35" spans="1:9" ht="27.75" customHeight="1" x14ac:dyDescent="0.25"/>
    <row r="36" spans="1:9" x14ac:dyDescent="0.25">
      <c r="A36" s="113"/>
      <c r="B36" s="113"/>
      <c r="C36" s="113"/>
      <c r="D36" s="113"/>
      <c r="E36" s="113"/>
      <c r="F36" s="113"/>
      <c r="G36" s="113"/>
      <c r="H36" s="113"/>
      <c r="I36" s="113"/>
    </row>
  </sheetData>
  <mergeCells count="2">
    <mergeCell ref="A13:I19"/>
    <mergeCell ref="A36:I36"/>
  </mergeCells>
  <pageMargins left="0.5" right="0.5" top="0.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43"/>
  <sheetViews>
    <sheetView workbookViewId="0">
      <selection activeCell="G23" sqref="G23"/>
    </sheetView>
  </sheetViews>
  <sheetFormatPr defaultRowHeight="15" x14ac:dyDescent="0.25"/>
  <cols>
    <col min="1" max="1" width="15.28515625" style="3" customWidth="1"/>
    <col min="2" max="2" width="8.28515625" style="3" customWidth="1"/>
    <col min="3" max="3" width="15" style="3" customWidth="1"/>
    <col min="4" max="4" width="15.7109375" style="3" bestFit="1" customWidth="1"/>
    <col min="5" max="5" width="4" style="23" customWidth="1"/>
    <col min="6" max="6" width="10.7109375" style="5" customWidth="1"/>
    <col min="7" max="14" width="10.7109375" style="6" customWidth="1"/>
    <col min="15" max="15" width="2" style="6" customWidth="1"/>
    <col min="16" max="16" width="14.85546875" style="4" customWidth="1"/>
    <col min="17" max="17" width="1.85546875" style="4" customWidth="1"/>
    <col min="18" max="18" width="9.140625" style="15"/>
    <col min="19" max="16384" width="9.140625" style="4"/>
  </cols>
  <sheetData>
    <row r="2" spans="1:20" ht="18.75" x14ac:dyDescent="0.3">
      <c r="C2" s="25" t="s">
        <v>50</v>
      </c>
    </row>
    <row r="3" spans="1:20" ht="18.75" x14ac:dyDescent="0.3">
      <c r="C3" s="26" t="s">
        <v>75</v>
      </c>
    </row>
    <row r="5" spans="1:20" s="2" customFormat="1" x14ac:dyDescent="0.25">
      <c r="A5" s="1" t="s">
        <v>0</v>
      </c>
      <c r="B5" s="1" t="s">
        <v>88</v>
      </c>
      <c r="C5" s="1" t="s">
        <v>38</v>
      </c>
      <c r="D5" s="1" t="s">
        <v>1</v>
      </c>
      <c r="E5" s="21"/>
      <c r="F5" s="44" t="s">
        <v>63</v>
      </c>
      <c r="G5" s="45" t="s">
        <v>64</v>
      </c>
      <c r="H5" s="46" t="s">
        <v>65</v>
      </c>
      <c r="I5" s="47" t="s">
        <v>66</v>
      </c>
      <c r="J5" s="48" t="s">
        <v>67</v>
      </c>
      <c r="K5" s="49" t="s">
        <v>68</v>
      </c>
      <c r="L5" s="50" t="s">
        <v>69</v>
      </c>
      <c r="M5" s="51" t="s">
        <v>70</v>
      </c>
      <c r="N5" s="52" t="s">
        <v>71</v>
      </c>
      <c r="O5" s="1"/>
      <c r="P5" s="12" t="s">
        <v>72</v>
      </c>
      <c r="Q5" s="11"/>
      <c r="R5" s="14" t="s">
        <v>73</v>
      </c>
      <c r="S5" s="11"/>
    </row>
    <row r="6" spans="1:20" x14ac:dyDescent="0.25">
      <c r="A6" s="80" t="s">
        <v>3</v>
      </c>
      <c r="B6" s="61" t="s">
        <v>97</v>
      </c>
      <c r="C6" s="84">
        <v>1791392.8015699999</v>
      </c>
      <c r="D6" s="85">
        <v>162847.744867</v>
      </c>
      <c r="E6" s="86"/>
      <c r="F6" s="85">
        <v>647923.17645300005</v>
      </c>
      <c r="G6" s="87">
        <v>538859.84872799995</v>
      </c>
      <c r="H6" s="85">
        <v>109707.605628</v>
      </c>
      <c r="I6" s="85">
        <v>139343.72195100001</v>
      </c>
      <c r="J6" s="85">
        <v>120054.303981</v>
      </c>
      <c r="K6" s="85">
        <v>110514.454171</v>
      </c>
      <c r="L6" s="85">
        <v>43099.011420299998</v>
      </c>
      <c r="M6" s="85">
        <v>32441.1826616</v>
      </c>
      <c r="N6" s="85">
        <v>49449.496577799997</v>
      </c>
      <c r="O6" s="86"/>
      <c r="P6" s="88">
        <f t="shared" ref="P6:P41" si="0">SUM(F6:N6)</f>
        <v>1791392.8015717003</v>
      </c>
      <c r="Q6" s="89"/>
      <c r="R6" s="90">
        <v>2.7251236438799999</v>
      </c>
      <c r="T6" s="27" t="s">
        <v>51</v>
      </c>
    </row>
    <row r="7" spans="1:20" x14ac:dyDescent="0.25">
      <c r="A7" s="80" t="s">
        <v>34</v>
      </c>
      <c r="B7" s="61" t="s">
        <v>107</v>
      </c>
      <c r="C7" s="84">
        <v>4822566.2124600001</v>
      </c>
      <c r="D7" s="85">
        <v>528053.23780899995</v>
      </c>
      <c r="E7" s="86"/>
      <c r="F7" s="85">
        <v>1863912.8734899999</v>
      </c>
      <c r="G7" s="87">
        <v>2190066.2742300001</v>
      </c>
      <c r="H7" s="85">
        <v>210184.04550800001</v>
      </c>
      <c r="I7" s="85">
        <v>206260.333036</v>
      </c>
      <c r="J7" s="85">
        <v>141543.65188200001</v>
      </c>
      <c r="K7" s="85">
        <v>99914.892864900001</v>
      </c>
      <c r="L7" s="85">
        <v>41627.869437499998</v>
      </c>
      <c r="M7" s="85">
        <v>25370.805350099999</v>
      </c>
      <c r="N7" s="85">
        <v>43685.466659600002</v>
      </c>
      <c r="O7" s="86"/>
      <c r="P7" s="88">
        <f t="shared" si="0"/>
        <v>4822566.2124580992</v>
      </c>
      <c r="Q7" s="89"/>
      <c r="R7" s="90">
        <v>2.0516829490699999</v>
      </c>
    </row>
    <row r="8" spans="1:20" x14ac:dyDescent="0.25">
      <c r="A8" s="80" t="s">
        <v>24</v>
      </c>
      <c r="B8" s="61" t="s">
        <v>111</v>
      </c>
      <c r="C8" s="84">
        <v>5969464.2767000003</v>
      </c>
      <c r="D8" s="85">
        <v>385706.96288599999</v>
      </c>
      <c r="E8" s="86"/>
      <c r="F8" s="85">
        <v>596424.31126300001</v>
      </c>
      <c r="G8" s="87">
        <v>4267421.0554900002</v>
      </c>
      <c r="H8" s="85">
        <v>417107.33761400002</v>
      </c>
      <c r="I8" s="85">
        <v>350389.76992699999</v>
      </c>
      <c r="J8" s="85">
        <v>143683.75759600001</v>
      </c>
      <c r="K8" s="85">
        <v>74233.846688499994</v>
      </c>
      <c r="L8" s="85">
        <v>39064.101519600001</v>
      </c>
      <c r="M8" s="85">
        <v>39825.803906699999</v>
      </c>
      <c r="N8" s="85">
        <v>41314.292688399997</v>
      </c>
      <c r="O8" s="86"/>
      <c r="P8" s="88">
        <f t="shared" si="0"/>
        <v>5969464.2766931979</v>
      </c>
      <c r="Q8" s="89"/>
      <c r="R8" s="90">
        <v>2.3305027484899998</v>
      </c>
    </row>
    <row r="9" spans="1:20" x14ac:dyDescent="0.25">
      <c r="A9" s="80" t="s">
        <v>31</v>
      </c>
      <c r="B9" s="61" t="s">
        <v>101</v>
      </c>
      <c r="C9" s="84">
        <v>5986390.5269099995</v>
      </c>
      <c r="D9" s="85">
        <v>558852.92402699997</v>
      </c>
      <c r="E9" s="86"/>
      <c r="F9" s="85">
        <v>998422.80943899998</v>
      </c>
      <c r="G9" s="87">
        <v>4001611.6082100002</v>
      </c>
      <c r="H9" s="85">
        <v>383167.213613</v>
      </c>
      <c r="I9" s="85">
        <v>292758.81132899999</v>
      </c>
      <c r="J9" s="85">
        <v>142584.68221</v>
      </c>
      <c r="K9" s="85">
        <v>69143.450793900003</v>
      </c>
      <c r="L9" s="85">
        <v>33546.040313899997</v>
      </c>
      <c r="M9" s="85">
        <v>24247.933714300001</v>
      </c>
      <c r="N9" s="85">
        <v>40907.977283599997</v>
      </c>
      <c r="O9" s="86"/>
      <c r="P9" s="88">
        <f t="shared" si="0"/>
        <v>5986390.5269066999</v>
      </c>
      <c r="Q9" s="89"/>
      <c r="R9" s="90">
        <v>2.2128434181199998</v>
      </c>
    </row>
    <row r="10" spans="1:20" x14ac:dyDescent="0.25">
      <c r="A10" s="80" t="s">
        <v>32</v>
      </c>
      <c r="B10" s="61" t="s">
        <v>100</v>
      </c>
      <c r="C10" s="66">
        <v>2812559.4882999999</v>
      </c>
      <c r="D10" s="62">
        <v>84901.683215800003</v>
      </c>
      <c r="E10" s="63"/>
      <c r="F10" s="62">
        <v>234706.636871</v>
      </c>
      <c r="G10" s="82">
        <v>967217.25260600005</v>
      </c>
      <c r="H10" s="62">
        <v>306109.84181299998</v>
      </c>
      <c r="I10" s="62">
        <v>432213.063524</v>
      </c>
      <c r="J10" s="62">
        <v>425458.93170000002</v>
      </c>
      <c r="K10" s="62">
        <v>273987.79577199998</v>
      </c>
      <c r="L10" s="62">
        <v>104294.73719</v>
      </c>
      <c r="M10" s="62">
        <v>35616.091648000001</v>
      </c>
      <c r="N10" s="62">
        <v>32955.1371774</v>
      </c>
      <c r="O10" s="63"/>
      <c r="P10" s="64">
        <f t="shared" si="0"/>
        <v>2812559.4883013992</v>
      </c>
      <c r="Q10" s="65"/>
      <c r="R10" s="83">
        <v>3.5196170806899998</v>
      </c>
    </row>
    <row r="11" spans="1:20" x14ac:dyDescent="0.25">
      <c r="A11" s="28" t="s">
        <v>12</v>
      </c>
      <c r="B11" s="28" t="s">
        <v>106</v>
      </c>
      <c r="C11" s="91">
        <v>3466633.8841200001</v>
      </c>
      <c r="D11" s="92">
        <v>461302.53328799998</v>
      </c>
      <c r="E11" s="93"/>
      <c r="F11" s="92">
        <v>1565830.15166</v>
      </c>
      <c r="G11" s="94">
        <v>822501.13808099995</v>
      </c>
      <c r="H11" s="92">
        <v>207177.48942900001</v>
      </c>
      <c r="I11" s="92">
        <v>262026.065963</v>
      </c>
      <c r="J11" s="92">
        <v>249233.46896699999</v>
      </c>
      <c r="K11" s="92">
        <v>177473.98746400001</v>
      </c>
      <c r="L11" s="92">
        <v>100858.069456</v>
      </c>
      <c r="M11" s="92">
        <v>51984.130769399999</v>
      </c>
      <c r="N11" s="92">
        <v>29549.382328700001</v>
      </c>
      <c r="O11" s="93"/>
      <c r="P11" s="95">
        <f t="shared" si="0"/>
        <v>3466633.8841180997</v>
      </c>
      <c r="Q11" s="96"/>
      <c r="R11" s="97">
        <v>2.4748227596299999</v>
      </c>
    </row>
    <row r="12" spans="1:20" x14ac:dyDescent="0.25">
      <c r="A12" s="10" t="s">
        <v>9</v>
      </c>
      <c r="B12" s="10" t="s">
        <v>118</v>
      </c>
      <c r="C12" s="18">
        <v>1604161.4621300001</v>
      </c>
      <c r="D12" s="7">
        <v>464138.067721</v>
      </c>
      <c r="E12" s="13"/>
      <c r="F12" s="7">
        <v>192823.01334800001</v>
      </c>
      <c r="G12" s="19">
        <v>437727.344017</v>
      </c>
      <c r="H12" s="7">
        <v>173820.262349</v>
      </c>
      <c r="I12" s="7">
        <v>260309.84484800001</v>
      </c>
      <c r="J12" s="7">
        <v>258632.765227</v>
      </c>
      <c r="K12" s="7">
        <v>148949.845428</v>
      </c>
      <c r="L12" s="7">
        <v>75543.530004700006</v>
      </c>
      <c r="M12" s="7">
        <v>30713.397013199999</v>
      </c>
      <c r="N12" s="7">
        <v>25641.459891800001</v>
      </c>
      <c r="O12" s="13"/>
      <c r="P12" s="9">
        <f t="shared" si="0"/>
        <v>1604161.4621267</v>
      </c>
      <c r="R12" s="15">
        <v>3.6300122737899998</v>
      </c>
    </row>
    <row r="13" spans="1:20" x14ac:dyDescent="0.25">
      <c r="A13" s="10" t="s">
        <v>4</v>
      </c>
      <c r="B13" s="10" t="s">
        <v>103</v>
      </c>
      <c r="C13" s="18">
        <v>1699524.59944</v>
      </c>
      <c r="D13" s="7">
        <v>94575.192335</v>
      </c>
      <c r="E13" s="13"/>
      <c r="F13" s="7">
        <v>240525.820714</v>
      </c>
      <c r="G13" s="19">
        <v>552377.897749</v>
      </c>
      <c r="H13" s="7">
        <v>203853.57588799999</v>
      </c>
      <c r="I13" s="7">
        <v>272320.72392000002</v>
      </c>
      <c r="J13" s="7">
        <v>217295.56586800001</v>
      </c>
      <c r="K13" s="7">
        <v>110700.37627199999</v>
      </c>
      <c r="L13" s="7">
        <v>58698.898703600004</v>
      </c>
      <c r="M13" s="7">
        <v>26972.2707194</v>
      </c>
      <c r="N13" s="7">
        <v>16779.469607800002</v>
      </c>
      <c r="O13" s="13"/>
      <c r="P13" s="9">
        <f t="shared" si="0"/>
        <v>1699524.5994418</v>
      </c>
      <c r="R13" s="15">
        <v>3.2800295352900002</v>
      </c>
    </row>
    <row r="14" spans="1:20" x14ac:dyDescent="0.25">
      <c r="A14" s="10" t="s">
        <v>23</v>
      </c>
      <c r="B14" s="10" t="s">
        <v>95</v>
      </c>
      <c r="C14" s="18">
        <v>1813899.1611599999</v>
      </c>
      <c r="D14" s="7">
        <v>97141.628991200007</v>
      </c>
      <c r="E14" s="13"/>
      <c r="F14" s="7">
        <v>211644.067748</v>
      </c>
      <c r="G14" s="19">
        <v>924266.35616099997</v>
      </c>
      <c r="H14" s="7">
        <v>232524.94331900001</v>
      </c>
      <c r="I14" s="7">
        <v>225075.16037999999</v>
      </c>
      <c r="J14" s="7">
        <v>129745.382294</v>
      </c>
      <c r="K14" s="7">
        <v>47834.465122200003</v>
      </c>
      <c r="L14" s="7">
        <v>17872.985122400001</v>
      </c>
      <c r="M14" s="7">
        <v>8934.9357972100006</v>
      </c>
      <c r="N14" s="7">
        <v>16000.8652115</v>
      </c>
      <c r="O14" s="13"/>
      <c r="P14" s="9">
        <f t="shared" si="0"/>
        <v>1813899.1611553102</v>
      </c>
      <c r="R14" s="15">
        <v>2.7203187942499998</v>
      </c>
    </row>
    <row r="15" spans="1:20" x14ac:dyDescent="0.25">
      <c r="A15" s="28" t="s">
        <v>7</v>
      </c>
      <c r="B15" s="28" t="s">
        <v>105</v>
      </c>
      <c r="C15" s="29">
        <v>1019431.11726</v>
      </c>
      <c r="D15" s="30">
        <v>31856.284186199999</v>
      </c>
      <c r="E15" s="31"/>
      <c r="F15" s="30">
        <v>80534.960187699995</v>
      </c>
      <c r="G15" s="32">
        <v>238534.49716</v>
      </c>
      <c r="H15" s="30">
        <v>99587.305239699999</v>
      </c>
      <c r="I15" s="30">
        <v>166852.853856</v>
      </c>
      <c r="J15" s="30">
        <v>203332.94952600001</v>
      </c>
      <c r="K15" s="30">
        <v>122956.334477</v>
      </c>
      <c r="L15" s="30">
        <v>64392.429451900003</v>
      </c>
      <c r="M15" s="30">
        <v>28573.5136938</v>
      </c>
      <c r="N15" s="30">
        <v>14666.273671299999</v>
      </c>
      <c r="O15" s="31"/>
      <c r="P15" s="33">
        <f t="shared" si="0"/>
        <v>1019431.1172634</v>
      </c>
      <c r="Q15" s="34"/>
      <c r="R15" s="35">
        <v>4.01156234741</v>
      </c>
    </row>
    <row r="16" spans="1:20" x14ac:dyDescent="0.25">
      <c r="A16" s="10" t="s">
        <v>30</v>
      </c>
      <c r="B16" s="10" t="s">
        <v>89</v>
      </c>
      <c r="C16" s="18">
        <v>1783276.05645</v>
      </c>
      <c r="D16" s="7">
        <v>192493.646564</v>
      </c>
      <c r="E16" s="13"/>
      <c r="F16" s="7">
        <v>71596.466072800002</v>
      </c>
      <c r="G16" s="19">
        <v>648995.11966600001</v>
      </c>
      <c r="H16" s="7">
        <v>248076.34852299999</v>
      </c>
      <c r="I16" s="7">
        <v>310260.39704000001</v>
      </c>
      <c r="J16" s="7">
        <v>231644.70447299999</v>
      </c>
      <c r="K16" s="7">
        <v>159612.122084</v>
      </c>
      <c r="L16" s="7">
        <v>74545.199489100007</v>
      </c>
      <c r="M16" s="7">
        <v>24965.157129899999</v>
      </c>
      <c r="N16" s="7">
        <v>13580.5419767</v>
      </c>
      <c r="O16" s="13"/>
      <c r="P16" s="9">
        <f t="shared" si="0"/>
        <v>1783276.0564545</v>
      </c>
      <c r="R16" s="15">
        <v>3.5409638881699999</v>
      </c>
    </row>
    <row r="17" spans="1:18" x14ac:dyDescent="0.25">
      <c r="A17" s="3" t="s">
        <v>29</v>
      </c>
      <c r="B17" s="3" t="s">
        <v>113</v>
      </c>
      <c r="C17" s="18">
        <v>1019806.7421799999</v>
      </c>
      <c r="D17" s="7">
        <v>291170.91204600001</v>
      </c>
      <c r="E17" s="13"/>
      <c r="F17" s="7">
        <v>205893.60391599999</v>
      </c>
      <c r="G17" s="19">
        <v>530989.294719</v>
      </c>
      <c r="H17" s="7">
        <v>58573.023214200002</v>
      </c>
      <c r="I17" s="7">
        <v>66870.575349699997</v>
      </c>
      <c r="J17" s="7">
        <v>73974.979074300005</v>
      </c>
      <c r="K17" s="7">
        <v>54175.387300900002</v>
      </c>
      <c r="L17" s="7">
        <v>11206.032082600001</v>
      </c>
      <c r="M17" s="7">
        <v>6619.1381454700004</v>
      </c>
      <c r="N17" s="7">
        <v>11504.708376299999</v>
      </c>
      <c r="O17" s="13"/>
      <c r="P17" s="9">
        <f t="shared" si="0"/>
        <v>1019806.74217847</v>
      </c>
      <c r="R17" s="15">
        <v>2.589646101</v>
      </c>
    </row>
    <row r="18" spans="1:18" x14ac:dyDescent="0.25">
      <c r="A18" s="10" t="s">
        <v>6</v>
      </c>
      <c r="B18" s="10" t="s">
        <v>98</v>
      </c>
      <c r="C18" s="18">
        <v>3072154.3336800002</v>
      </c>
      <c r="D18" s="7">
        <v>170267.72689399999</v>
      </c>
      <c r="E18" s="13"/>
      <c r="F18" s="7">
        <v>1549567.0829100001</v>
      </c>
      <c r="G18" s="19">
        <v>615492.22395500005</v>
      </c>
      <c r="H18" s="7">
        <v>191516.44356000001</v>
      </c>
      <c r="I18" s="7">
        <v>272101.88737999997</v>
      </c>
      <c r="J18" s="7">
        <v>250875.18780499999</v>
      </c>
      <c r="K18" s="7">
        <v>128270.237203</v>
      </c>
      <c r="L18" s="7">
        <v>38912.428226800002</v>
      </c>
      <c r="M18" s="7">
        <v>14012.4327901</v>
      </c>
      <c r="N18" s="7">
        <v>11406.409849199999</v>
      </c>
      <c r="O18" s="13"/>
      <c r="P18" s="9">
        <f t="shared" si="0"/>
        <v>3072154.3336791</v>
      </c>
      <c r="R18" s="15">
        <v>2.2637696266199998</v>
      </c>
    </row>
    <row r="19" spans="1:18" x14ac:dyDescent="0.25">
      <c r="A19" s="10" t="s">
        <v>28</v>
      </c>
      <c r="B19" s="10" t="s">
        <v>121</v>
      </c>
      <c r="C19" s="18">
        <v>1419424.5034</v>
      </c>
      <c r="D19" s="7">
        <v>113216.10690100001</v>
      </c>
      <c r="E19" s="13"/>
      <c r="F19" s="7">
        <v>295793.61155500001</v>
      </c>
      <c r="G19" s="19">
        <v>493532.44083500002</v>
      </c>
      <c r="H19" s="7">
        <v>124785.08739099999</v>
      </c>
      <c r="I19" s="7">
        <v>168817.04523799999</v>
      </c>
      <c r="J19" s="7">
        <v>163900.33972799999</v>
      </c>
      <c r="K19" s="7">
        <v>94705.515721500007</v>
      </c>
      <c r="L19" s="7">
        <v>47010.0473853</v>
      </c>
      <c r="M19" s="7">
        <v>19513.147196900001</v>
      </c>
      <c r="N19" s="7">
        <v>11367.2683543</v>
      </c>
      <c r="O19" s="13"/>
      <c r="P19" s="9">
        <f t="shared" si="0"/>
        <v>1419424.5034050001</v>
      </c>
      <c r="R19" s="15">
        <v>3.03481984138</v>
      </c>
    </row>
    <row r="20" spans="1:18" x14ac:dyDescent="0.25">
      <c r="A20" s="10" t="s">
        <v>22</v>
      </c>
      <c r="B20" s="10" t="s">
        <v>104</v>
      </c>
      <c r="C20" s="18">
        <v>1048229.02737</v>
      </c>
      <c r="D20" s="7">
        <v>97616.219617199997</v>
      </c>
      <c r="E20" s="13"/>
      <c r="F20" s="7">
        <v>225506.82879900001</v>
      </c>
      <c r="G20" s="19">
        <v>383102.27431499999</v>
      </c>
      <c r="H20" s="7">
        <v>119464.957608</v>
      </c>
      <c r="I20" s="7">
        <v>144284.00131699999</v>
      </c>
      <c r="J20" s="7">
        <v>85817.060449500001</v>
      </c>
      <c r="K20" s="7">
        <v>42314.624757700003</v>
      </c>
      <c r="L20" s="7">
        <v>27477.107046000001</v>
      </c>
      <c r="M20" s="7">
        <v>9885.2290235500004</v>
      </c>
      <c r="N20" s="7">
        <v>10376.9440536</v>
      </c>
      <c r="O20" s="13"/>
      <c r="P20" s="9">
        <f t="shared" si="0"/>
        <v>1048229.0273693501</v>
      </c>
      <c r="R20" s="15">
        <v>2.83814835548</v>
      </c>
    </row>
    <row r="21" spans="1:18" x14ac:dyDescent="0.25">
      <c r="A21" s="10" t="s">
        <v>26</v>
      </c>
      <c r="B21" s="10" t="s">
        <v>119</v>
      </c>
      <c r="C21" s="18">
        <v>1091942.7381800001</v>
      </c>
      <c r="D21" s="7">
        <v>212571.89909399999</v>
      </c>
      <c r="E21" s="13"/>
      <c r="F21" s="7">
        <v>60256.329891100002</v>
      </c>
      <c r="G21" s="19">
        <v>258060.09846899999</v>
      </c>
      <c r="H21" s="7">
        <v>135779.84435900001</v>
      </c>
      <c r="I21" s="7">
        <v>216240.524664</v>
      </c>
      <c r="J21" s="7">
        <v>214746.69840600001</v>
      </c>
      <c r="K21" s="7">
        <v>138462.593525</v>
      </c>
      <c r="L21" s="7">
        <v>50271.023181600001</v>
      </c>
      <c r="M21" s="7">
        <v>12736.775887100001</v>
      </c>
      <c r="N21" s="7">
        <v>5388.84979346</v>
      </c>
      <c r="O21" s="13"/>
      <c r="P21" s="9">
        <f t="shared" si="0"/>
        <v>1091942.7381762601</v>
      </c>
      <c r="R21" s="15">
        <v>3.89716243744</v>
      </c>
    </row>
    <row r="22" spans="1:18" s="34" customFormat="1" x14ac:dyDescent="0.25">
      <c r="A22" s="10" t="s">
        <v>27</v>
      </c>
      <c r="B22" s="10" t="s">
        <v>102</v>
      </c>
      <c r="C22" s="18">
        <v>312273.96007999999</v>
      </c>
      <c r="D22" s="7">
        <v>29212.454119499998</v>
      </c>
      <c r="E22" s="13"/>
      <c r="F22" s="7">
        <v>155956.173021</v>
      </c>
      <c r="G22" s="19">
        <v>54179.168013499999</v>
      </c>
      <c r="H22" s="7">
        <v>15656.597972</v>
      </c>
      <c r="I22" s="7">
        <v>22031.546563899999</v>
      </c>
      <c r="J22" s="7">
        <v>24966.7138939</v>
      </c>
      <c r="K22" s="7">
        <v>20162.540181</v>
      </c>
      <c r="L22" s="7">
        <v>10563.3109442</v>
      </c>
      <c r="M22" s="7">
        <v>4986.0927064300004</v>
      </c>
      <c r="N22" s="7">
        <v>3771.8167841700001</v>
      </c>
      <c r="O22" s="13"/>
      <c r="P22" s="9">
        <f t="shared" si="0"/>
        <v>312273.96008009999</v>
      </c>
      <c r="Q22" s="4"/>
      <c r="R22" s="15">
        <v>2.53942894936</v>
      </c>
    </row>
    <row r="23" spans="1:18" x14ac:dyDescent="0.25">
      <c r="A23" s="10" t="s">
        <v>33</v>
      </c>
      <c r="B23" s="10" t="s">
        <v>120</v>
      </c>
      <c r="C23" s="18">
        <v>1844651.4772699999</v>
      </c>
      <c r="D23" s="7">
        <v>172557.50434799999</v>
      </c>
      <c r="E23" s="13"/>
      <c r="F23" s="7">
        <v>135432.90838099999</v>
      </c>
      <c r="G23" s="19">
        <v>555206.09315299999</v>
      </c>
      <c r="H23" s="7">
        <v>218288.558907</v>
      </c>
      <c r="I23" s="7">
        <v>355698.779966</v>
      </c>
      <c r="J23" s="7">
        <v>326784.55735100002</v>
      </c>
      <c r="K23" s="7">
        <v>181054.98946000001</v>
      </c>
      <c r="L23" s="7">
        <v>57553.120397500003</v>
      </c>
      <c r="M23" s="7">
        <v>12019.3300767</v>
      </c>
      <c r="N23" s="7">
        <v>2613.1395762900002</v>
      </c>
      <c r="O23" s="13"/>
      <c r="P23" s="9">
        <f t="shared" si="0"/>
        <v>1844651.4772684902</v>
      </c>
      <c r="R23" s="15">
        <v>3.55964446068</v>
      </c>
    </row>
    <row r="24" spans="1:18" x14ac:dyDescent="0.25">
      <c r="A24" s="3" t="s">
        <v>37</v>
      </c>
      <c r="B24" s="3" t="s">
        <v>123</v>
      </c>
      <c r="C24" s="18">
        <v>1076765.4011200001</v>
      </c>
      <c r="D24" s="7">
        <v>20678.7186454</v>
      </c>
      <c r="E24" s="13"/>
      <c r="F24" s="7">
        <v>143480.711091</v>
      </c>
      <c r="G24" s="19">
        <v>584352.05120999995</v>
      </c>
      <c r="H24" s="7">
        <v>112503.108987</v>
      </c>
      <c r="I24" s="7">
        <v>110320.08106500001</v>
      </c>
      <c r="J24" s="7">
        <v>71807.518792600007</v>
      </c>
      <c r="K24" s="7">
        <v>34889.527648399999</v>
      </c>
      <c r="L24" s="7">
        <v>12995.1987116</v>
      </c>
      <c r="M24" s="7">
        <v>4368.7245818499996</v>
      </c>
      <c r="N24" s="7">
        <v>2048.47903296</v>
      </c>
      <c r="O24" s="13"/>
      <c r="P24" s="9">
        <f t="shared" si="0"/>
        <v>1076765.4011204098</v>
      </c>
      <c r="R24" s="15">
        <v>2.60381865501</v>
      </c>
    </row>
    <row r="25" spans="1:18" x14ac:dyDescent="0.25">
      <c r="A25" s="3" t="s">
        <v>5</v>
      </c>
      <c r="B25" s="3" t="s">
        <v>108</v>
      </c>
      <c r="C25" s="18">
        <v>2725562.40074</v>
      </c>
      <c r="D25" s="7">
        <v>228941.93976899999</v>
      </c>
      <c r="E25" s="13"/>
      <c r="F25" s="7">
        <v>1795538.6865000001</v>
      </c>
      <c r="G25" s="19">
        <v>509864.00719899999</v>
      </c>
      <c r="H25" s="7">
        <v>118021.61498300001</v>
      </c>
      <c r="I25" s="7">
        <v>133683.55043100001</v>
      </c>
      <c r="J25" s="7">
        <v>102798.909378</v>
      </c>
      <c r="K25" s="7">
        <v>47041.627455000002</v>
      </c>
      <c r="L25" s="7">
        <v>13029.225124799999</v>
      </c>
      <c r="M25" s="7">
        <v>3944.1727987700001</v>
      </c>
      <c r="N25" s="7">
        <v>1640.6068642</v>
      </c>
      <c r="O25" s="13"/>
      <c r="P25" s="9">
        <f t="shared" si="0"/>
        <v>2725562.4007337699</v>
      </c>
      <c r="R25" s="15">
        <v>1.70160603523</v>
      </c>
    </row>
    <row r="26" spans="1:18" x14ac:dyDescent="0.25">
      <c r="A26" s="10" t="s">
        <v>18</v>
      </c>
      <c r="B26" s="10" t="s">
        <v>114</v>
      </c>
      <c r="C26" s="18">
        <v>169347.901763</v>
      </c>
      <c r="D26" s="7">
        <v>128571.80463</v>
      </c>
      <c r="E26" s="13"/>
      <c r="F26" s="7">
        <v>110676.802417</v>
      </c>
      <c r="G26" s="19">
        <v>25894.322844800001</v>
      </c>
      <c r="H26" s="7">
        <v>8267.7512245399994</v>
      </c>
      <c r="I26" s="7">
        <v>9080.8268237699995</v>
      </c>
      <c r="J26" s="7">
        <v>6394.0745496199997</v>
      </c>
      <c r="K26" s="7">
        <v>3865.22262434</v>
      </c>
      <c r="L26" s="7">
        <v>2152.1150365799999</v>
      </c>
      <c r="M26" s="7">
        <v>1480.2601718999999</v>
      </c>
      <c r="N26" s="7">
        <v>1536.5260708599999</v>
      </c>
      <c r="O26" s="13"/>
      <c r="P26" s="9">
        <f t="shared" si="0"/>
        <v>169347.90176341007</v>
      </c>
      <c r="R26" s="15">
        <v>1.8865857124300001</v>
      </c>
    </row>
    <row r="27" spans="1:18" x14ac:dyDescent="0.25">
      <c r="A27" s="10" t="s">
        <v>36</v>
      </c>
      <c r="B27" s="10" t="s">
        <v>116</v>
      </c>
      <c r="C27" s="18">
        <v>389959.37495799997</v>
      </c>
      <c r="D27" s="7">
        <v>142017.79771799999</v>
      </c>
      <c r="E27" s="13"/>
      <c r="F27" s="7">
        <v>92365.477030299997</v>
      </c>
      <c r="G27" s="19">
        <v>163876.98826700001</v>
      </c>
      <c r="H27" s="7">
        <v>38520.346092899999</v>
      </c>
      <c r="I27" s="7">
        <v>50677.560981199997</v>
      </c>
      <c r="J27" s="7">
        <v>27080.354620099999</v>
      </c>
      <c r="K27" s="7">
        <v>11228.271568300001</v>
      </c>
      <c r="L27" s="7">
        <v>2573.1085019299999</v>
      </c>
      <c r="M27" s="7">
        <v>2316.46483631</v>
      </c>
      <c r="N27" s="7">
        <v>1320.80305903</v>
      </c>
      <c r="O27" s="13"/>
      <c r="P27" s="9">
        <f t="shared" si="0"/>
        <v>389959.3749570701</v>
      </c>
      <c r="R27" s="15">
        <v>2.5376818180099998</v>
      </c>
    </row>
    <row r="28" spans="1:18" x14ac:dyDescent="0.25">
      <c r="A28" s="10" t="s">
        <v>19</v>
      </c>
      <c r="B28" s="10" t="s">
        <v>92</v>
      </c>
      <c r="C28" s="18">
        <v>519177.68143900001</v>
      </c>
      <c r="D28" s="7">
        <v>26128.504629800002</v>
      </c>
      <c r="E28" s="13"/>
      <c r="F28" s="7">
        <v>448444.10741300002</v>
      </c>
      <c r="G28" s="19">
        <v>37308.2941192</v>
      </c>
      <c r="H28" s="7">
        <v>5284.32421041</v>
      </c>
      <c r="I28" s="7">
        <v>6003.7715746100002</v>
      </c>
      <c r="J28" s="7">
        <v>6913.5889368799999</v>
      </c>
      <c r="K28" s="7">
        <v>7236.9510597600001</v>
      </c>
      <c r="L28" s="7">
        <v>4224.6127141500001</v>
      </c>
      <c r="M28" s="7">
        <v>2523.2920538399999</v>
      </c>
      <c r="N28" s="7">
        <v>1184.9198010600001</v>
      </c>
      <c r="O28" s="13"/>
      <c r="P28" s="9">
        <f t="shared" si="0"/>
        <v>519123.86188291007</v>
      </c>
      <c r="R28" s="15">
        <v>1.35100960732</v>
      </c>
    </row>
    <row r="29" spans="1:18" x14ac:dyDescent="0.25">
      <c r="A29" s="10" t="s">
        <v>10</v>
      </c>
      <c r="B29" s="10" t="s">
        <v>94</v>
      </c>
      <c r="C29" s="18">
        <v>958860.98822900001</v>
      </c>
      <c r="D29" s="7">
        <v>77453.234646500001</v>
      </c>
      <c r="E29" s="13"/>
      <c r="F29" s="7">
        <v>811115.63334900001</v>
      </c>
      <c r="G29" s="19">
        <v>115970.689606</v>
      </c>
      <c r="H29" s="7">
        <v>7892.7934947000003</v>
      </c>
      <c r="I29" s="7">
        <v>8287.9891565800008</v>
      </c>
      <c r="J29" s="7">
        <v>7748.23683729</v>
      </c>
      <c r="K29" s="7">
        <v>4369.8365561399996</v>
      </c>
      <c r="L29" s="7">
        <v>1791.16818276</v>
      </c>
      <c r="M29" s="7">
        <v>901.81114739400005</v>
      </c>
      <c r="N29" s="7">
        <v>708.55001617699997</v>
      </c>
      <c r="O29" s="13"/>
      <c r="P29" s="9">
        <f t="shared" si="0"/>
        <v>958786.70834604092</v>
      </c>
      <c r="R29" s="15">
        <v>1.2421711683300001</v>
      </c>
    </row>
    <row r="30" spans="1:18" x14ac:dyDescent="0.25">
      <c r="A30" s="10" t="s">
        <v>2</v>
      </c>
      <c r="B30" s="10" t="s">
        <v>91</v>
      </c>
      <c r="C30" s="18">
        <v>1051644.5675900001</v>
      </c>
      <c r="D30" s="7">
        <v>150716.32778200001</v>
      </c>
      <c r="E30" s="13"/>
      <c r="F30" s="7">
        <v>826555.84112400003</v>
      </c>
      <c r="G30" s="19">
        <v>137782.51005099999</v>
      </c>
      <c r="H30" s="7">
        <v>28213.9012091</v>
      </c>
      <c r="I30" s="7">
        <v>33772.8830686</v>
      </c>
      <c r="J30" s="7">
        <v>17403.287183299999</v>
      </c>
      <c r="K30" s="7">
        <v>4872.8937239300003</v>
      </c>
      <c r="L30" s="7">
        <v>1645.9443407799999</v>
      </c>
      <c r="M30" s="7">
        <v>851.99469930099997</v>
      </c>
      <c r="N30" s="7">
        <v>545.31219073</v>
      </c>
      <c r="O30" s="13"/>
      <c r="P30" s="9">
        <f t="shared" si="0"/>
        <v>1051644.5675907407</v>
      </c>
      <c r="R30" s="15">
        <v>1.3895885944399999</v>
      </c>
    </row>
    <row r="31" spans="1:18" x14ac:dyDescent="0.25">
      <c r="A31" s="10" t="s">
        <v>20</v>
      </c>
      <c r="B31" s="10" t="s">
        <v>122</v>
      </c>
      <c r="C31" s="18">
        <v>296243.07156299998</v>
      </c>
      <c r="D31" s="7">
        <v>168681.829165</v>
      </c>
      <c r="E31" s="13"/>
      <c r="F31" s="7">
        <v>197554.24154700001</v>
      </c>
      <c r="G31" s="19">
        <v>55035.833004799999</v>
      </c>
      <c r="H31" s="7">
        <v>12384.5024328</v>
      </c>
      <c r="I31" s="7">
        <v>15813.831136299999</v>
      </c>
      <c r="J31" s="7">
        <v>10247.7326414</v>
      </c>
      <c r="K31" s="7">
        <v>2930.2746431700002</v>
      </c>
      <c r="L31" s="7">
        <v>1293.0037018400001</v>
      </c>
      <c r="M31" s="7">
        <v>615.36657086000002</v>
      </c>
      <c r="N31" s="7">
        <v>368.285884114</v>
      </c>
      <c r="O31" s="13"/>
      <c r="P31" s="9">
        <f t="shared" si="0"/>
        <v>296243.07156228396</v>
      </c>
      <c r="R31" s="15">
        <v>1.6680341959</v>
      </c>
    </row>
    <row r="32" spans="1:18" x14ac:dyDescent="0.25">
      <c r="A32" s="10" t="s">
        <v>13</v>
      </c>
      <c r="B32" s="10" t="s">
        <v>109</v>
      </c>
      <c r="C32" s="18">
        <v>609214.01712600002</v>
      </c>
      <c r="D32" s="7">
        <v>23401.054096700002</v>
      </c>
      <c r="E32" s="13"/>
      <c r="F32" s="7">
        <v>546673.46965300001</v>
      </c>
      <c r="G32" s="19">
        <v>37898.752465999998</v>
      </c>
      <c r="H32" s="7">
        <v>4906.4753474199997</v>
      </c>
      <c r="I32" s="7">
        <v>6644.2687643700001</v>
      </c>
      <c r="J32" s="7">
        <v>6002.6596003200002</v>
      </c>
      <c r="K32" s="7">
        <v>4011.5584406100002</v>
      </c>
      <c r="L32" s="7">
        <v>1921.04677958</v>
      </c>
      <c r="M32" s="7">
        <v>834.64790041100002</v>
      </c>
      <c r="N32" s="7">
        <v>312.90956458300002</v>
      </c>
      <c r="O32" s="13"/>
      <c r="P32" s="9">
        <f t="shared" si="0"/>
        <v>609205.78851629398</v>
      </c>
      <c r="R32" s="15">
        <v>1.2159943580599999</v>
      </c>
    </row>
    <row r="33" spans="1:18" x14ac:dyDescent="0.25">
      <c r="A33" s="10" t="s">
        <v>14</v>
      </c>
      <c r="B33" s="10" t="s">
        <v>93</v>
      </c>
      <c r="C33" s="18">
        <v>402676.35770200001</v>
      </c>
      <c r="D33" s="7">
        <v>38080.449064599998</v>
      </c>
      <c r="E33" s="13"/>
      <c r="F33" s="7">
        <v>344830.12088300003</v>
      </c>
      <c r="G33" s="19">
        <v>30573.065858099999</v>
      </c>
      <c r="H33" s="7">
        <v>6849.3168230399997</v>
      </c>
      <c r="I33" s="7">
        <v>8024.2288555100004</v>
      </c>
      <c r="J33" s="7">
        <v>6251.2970510699997</v>
      </c>
      <c r="K33" s="7">
        <v>3637.2678953499999</v>
      </c>
      <c r="L33" s="7">
        <v>1576.5571452199999</v>
      </c>
      <c r="M33" s="7">
        <v>684.75376641800005</v>
      </c>
      <c r="N33" s="7">
        <v>249.74942503700001</v>
      </c>
      <c r="O33" s="13"/>
      <c r="P33" s="9">
        <f t="shared" si="0"/>
        <v>402676.35770274512</v>
      </c>
      <c r="R33" s="15">
        <v>1.3173429966000001</v>
      </c>
    </row>
    <row r="34" spans="1:18" x14ac:dyDescent="0.25">
      <c r="A34" s="10" t="s">
        <v>16</v>
      </c>
      <c r="B34" s="10" t="s">
        <v>90</v>
      </c>
      <c r="C34" s="18">
        <v>341054.74578100001</v>
      </c>
      <c r="D34" s="7">
        <v>93291.084427399997</v>
      </c>
      <c r="E34" s="13"/>
      <c r="F34" s="7">
        <v>299292.77224399999</v>
      </c>
      <c r="G34" s="19">
        <v>26355.569779400001</v>
      </c>
      <c r="H34" s="7">
        <v>4482.8131437800002</v>
      </c>
      <c r="I34" s="7">
        <v>5158.0039313200004</v>
      </c>
      <c r="J34" s="7">
        <v>3593.4561084100001</v>
      </c>
      <c r="K34" s="7">
        <v>1346.3784676499999</v>
      </c>
      <c r="L34" s="7">
        <v>423.66220364600002</v>
      </c>
      <c r="M34" s="7">
        <v>247.52547646100001</v>
      </c>
      <c r="N34" s="7">
        <v>154.564426002</v>
      </c>
      <c r="O34" s="13"/>
      <c r="P34" s="9">
        <f t="shared" si="0"/>
        <v>341054.74578066892</v>
      </c>
      <c r="R34" s="15">
        <v>1.22697854042</v>
      </c>
    </row>
    <row r="35" spans="1:18" x14ac:dyDescent="0.25">
      <c r="A35" s="10" t="s">
        <v>8</v>
      </c>
      <c r="B35" s="10" t="s">
        <v>112</v>
      </c>
      <c r="C35" s="18">
        <v>490008.59431700001</v>
      </c>
      <c r="D35" s="7">
        <v>274088.54064199998</v>
      </c>
      <c r="E35" s="13"/>
      <c r="F35" s="7">
        <v>386173.54729700001</v>
      </c>
      <c r="G35" s="19">
        <v>68741.360891400007</v>
      </c>
      <c r="H35" s="7">
        <v>11008.3230542</v>
      </c>
      <c r="I35" s="7">
        <v>11683.7362366</v>
      </c>
      <c r="J35" s="7">
        <v>8251.5163999399992</v>
      </c>
      <c r="K35" s="7">
        <v>2841.9838847199999</v>
      </c>
      <c r="L35" s="7">
        <v>851.32751472799998</v>
      </c>
      <c r="M35" s="7">
        <v>309.57364171900002</v>
      </c>
      <c r="N35" s="7">
        <v>147.225395703</v>
      </c>
      <c r="O35" s="13"/>
      <c r="P35" s="9">
        <f t="shared" si="0"/>
        <v>490008.59431601001</v>
      </c>
      <c r="R35" s="15">
        <v>1.3703566789599999</v>
      </c>
    </row>
    <row r="36" spans="1:18" x14ac:dyDescent="0.25">
      <c r="A36" s="10" t="s">
        <v>15</v>
      </c>
      <c r="B36" s="10" t="s">
        <v>115</v>
      </c>
      <c r="C36" s="18">
        <v>337250.90413699998</v>
      </c>
      <c r="D36" s="7">
        <v>138854.00847500001</v>
      </c>
      <c r="E36" s="13"/>
      <c r="F36" s="7">
        <v>291464.69565299997</v>
      </c>
      <c r="G36" s="19">
        <v>32807.689386799997</v>
      </c>
      <c r="H36" s="7">
        <v>4433.2190905400003</v>
      </c>
      <c r="I36" s="7">
        <v>4982.7567835700002</v>
      </c>
      <c r="J36" s="7">
        <v>2338.25953235</v>
      </c>
      <c r="K36" s="7">
        <v>817.07870666400004</v>
      </c>
      <c r="L36" s="7">
        <v>266.65143421099998</v>
      </c>
      <c r="M36" s="7">
        <v>108.528690488</v>
      </c>
      <c r="N36" s="7">
        <v>32.024859488200001</v>
      </c>
      <c r="O36" s="13"/>
      <c r="P36" s="9">
        <f t="shared" si="0"/>
        <v>337250.90413711115</v>
      </c>
      <c r="R36" s="15">
        <v>1.2154972553300001</v>
      </c>
    </row>
    <row r="37" spans="1:18" x14ac:dyDescent="0.25">
      <c r="A37" s="10" t="s">
        <v>11</v>
      </c>
      <c r="B37" s="10" t="s">
        <v>110</v>
      </c>
      <c r="C37" s="18">
        <v>1187921.0196700001</v>
      </c>
      <c r="D37" s="7">
        <v>289851.22096100001</v>
      </c>
      <c r="E37" s="13"/>
      <c r="F37" s="7">
        <v>1092308.80011</v>
      </c>
      <c r="G37" s="19">
        <v>76386.406514799994</v>
      </c>
      <c r="H37" s="7">
        <v>7478.24948021</v>
      </c>
      <c r="I37" s="7">
        <v>6192.5848086799997</v>
      </c>
      <c r="J37" s="7">
        <v>3497.8263196600001</v>
      </c>
      <c r="K37" s="7">
        <v>1592.34718011</v>
      </c>
      <c r="L37" s="7">
        <v>337.15060405600002</v>
      </c>
      <c r="M37" s="7">
        <v>98.7433167553</v>
      </c>
      <c r="N37" s="7">
        <v>28.911331482400001</v>
      </c>
      <c r="O37" s="13"/>
      <c r="P37" s="9">
        <f t="shared" si="0"/>
        <v>1187921.0196657537</v>
      </c>
      <c r="R37" s="15">
        <v>1.1134916544</v>
      </c>
    </row>
    <row r="38" spans="1:18" x14ac:dyDescent="0.25">
      <c r="A38" s="10" t="s">
        <v>35</v>
      </c>
      <c r="B38" s="10" t="s">
        <v>99</v>
      </c>
      <c r="C38" s="18">
        <v>603389.49580699997</v>
      </c>
      <c r="D38" s="7">
        <v>179157.071746</v>
      </c>
      <c r="E38" s="13"/>
      <c r="F38" s="7">
        <v>73737.683761299995</v>
      </c>
      <c r="G38" s="19">
        <v>226819.848038</v>
      </c>
      <c r="H38" s="7">
        <v>121024.39034899999</v>
      </c>
      <c r="I38" s="7">
        <v>109329.08958</v>
      </c>
      <c r="J38" s="7">
        <v>47988.139968800002</v>
      </c>
      <c r="K38" s="7">
        <v>10659.3855227</v>
      </c>
      <c r="L38" s="7">
        <v>10997.4257062</v>
      </c>
      <c r="M38" s="7">
        <v>2807.5126817999999</v>
      </c>
      <c r="N38" s="7">
        <v>26.0201983342</v>
      </c>
      <c r="O38" s="13"/>
      <c r="P38" s="9">
        <f t="shared" si="0"/>
        <v>603389.49580613431</v>
      </c>
      <c r="R38" s="15">
        <v>2.86935758591</v>
      </c>
    </row>
    <row r="39" spans="1:18" x14ac:dyDescent="0.25">
      <c r="A39" s="10" t="s">
        <v>21</v>
      </c>
      <c r="B39" s="10" t="s">
        <v>117</v>
      </c>
      <c r="C39" s="18">
        <v>688024.74998299999</v>
      </c>
      <c r="D39" s="7">
        <v>25575.408619099999</v>
      </c>
      <c r="E39" s="13"/>
      <c r="F39" s="7">
        <v>600881.54899799998</v>
      </c>
      <c r="G39" s="19">
        <v>62521.6439101</v>
      </c>
      <c r="H39" s="7">
        <v>5818.29426341</v>
      </c>
      <c r="I39" s="7">
        <v>7242.2885363400001</v>
      </c>
      <c r="J39" s="7">
        <v>5867.4435269300002</v>
      </c>
      <c r="K39" s="7">
        <v>3248.29928948</v>
      </c>
      <c r="L39" s="7">
        <v>1906.1463241199999</v>
      </c>
      <c r="M39" s="7">
        <v>505.05872151199998</v>
      </c>
      <c r="N39" s="7">
        <v>20.460326895200001</v>
      </c>
      <c r="O39" s="13"/>
      <c r="P39" s="9">
        <f t="shared" si="0"/>
        <v>688011.18389678712</v>
      </c>
      <c r="R39" s="15">
        <v>1.21908414364</v>
      </c>
    </row>
    <row r="40" spans="1:18" x14ac:dyDescent="0.25">
      <c r="A40" s="10" t="s">
        <v>17</v>
      </c>
      <c r="B40" s="10" t="s">
        <v>124</v>
      </c>
      <c r="C40" s="18">
        <v>314195.00685900002</v>
      </c>
      <c r="D40" s="7">
        <v>145323.25248600001</v>
      </c>
      <c r="E40" s="13"/>
      <c r="F40" s="7">
        <v>237048.67711600001</v>
      </c>
      <c r="G40" s="19">
        <v>55919.185379000002</v>
      </c>
      <c r="H40" s="7">
        <v>8538.8505559000005</v>
      </c>
      <c r="I40" s="7">
        <v>8068.2630373100001</v>
      </c>
      <c r="J40" s="7">
        <v>3412.6490892100001</v>
      </c>
      <c r="K40" s="7">
        <v>869.56389304799995</v>
      </c>
      <c r="L40" s="7">
        <v>234.84896957999999</v>
      </c>
      <c r="M40" s="7">
        <v>85.399625301900002</v>
      </c>
      <c r="N40" s="7">
        <v>17.569193747</v>
      </c>
      <c r="O40" s="13"/>
      <c r="P40" s="9">
        <f t="shared" si="0"/>
        <v>314195.00685909693</v>
      </c>
      <c r="R40" s="15">
        <v>1.3734862804400001</v>
      </c>
    </row>
    <row r="41" spans="1:18" x14ac:dyDescent="0.25">
      <c r="A41" s="10" t="s">
        <v>25</v>
      </c>
      <c r="B41" s="10" t="s">
        <v>96</v>
      </c>
      <c r="C41" s="18">
        <v>1016320.0355999999</v>
      </c>
      <c r="D41" s="7">
        <v>29398.376220499998</v>
      </c>
      <c r="E41" s="13"/>
      <c r="F41" s="7">
        <v>632398.903421</v>
      </c>
      <c r="G41" s="19">
        <v>281704.45253900002</v>
      </c>
      <c r="H41" s="7">
        <v>49147.929150999997</v>
      </c>
      <c r="I41" s="7">
        <v>31359.8988641</v>
      </c>
      <c r="J41" s="7">
        <v>15520.492319200001</v>
      </c>
      <c r="K41" s="7">
        <v>5247.1842692</v>
      </c>
      <c r="L41" s="7">
        <v>758.81125398500001</v>
      </c>
      <c r="M41" s="7">
        <v>95.629788749499994</v>
      </c>
      <c r="N41" s="7">
        <v>14.233270883599999</v>
      </c>
      <c r="O41" s="13"/>
      <c r="P41" s="9">
        <f t="shared" si="0"/>
        <v>1016247.5348771181</v>
      </c>
      <c r="R41" s="15">
        <v>1.5586572885500001</v>
      </c>
    </row>
    <row r="43" spans="1:18" x14ac:dyDescent="0.25">
      <c r="A43" s="60" t="s">
        <v>125</v>
      </c>
      <c r="C43" s="18">
        <f>SUM(C6:C42)</f>
        <v>55755398.683043972</v>
      </c>
      <c r="D43" s="8">
        <f>SUM(D6:D42)</f>
        <v>6328693.3526338981</v>
      </c>
      <c r="E43" s="22"/>
      <c r="F43" s="8">
        <f t="shared" ref="F43:N43" si="1">SUM(F6:F42)</f>
        <v>18263292.545327198</v>
      </c>
      <c r="G43" s="20">
        <f t="shared" si="1"/>
        <v>21009952.656621903</v>
      </c>
      <c r="H43" s="8">
        <f t="shared" si="1"/>
        <v>4010156.685827849</v>
      </c>
      <c r="I43" s="8">
        <f t="shared" si="1"/>
        <v>4730180.7198874615</v>
      </c>
      <c r="J43" s="8">
        <f t="shared" si="1"/>
        <v>3757393.1432867809</v>
      </c>
      <c r="K43" s="8">
        <f t="shared" si="1"/>
        <v>2205173.1121151722</v>
      </c>
      <c r="L43" s="8">
        <f t="shared" si="1"/>
        <v>955513.94562276604</v>
      </c>
      <c r="M43" s="8">
        <f t="shared" si="1"/>
        <v>432196.82869970077</v>
      </c>
      <c r="N43" s="8">
        <f t="shared" si="1"/>
        <v>391316.65077320643</v>
      </c>
      <c r="P43" s="8">
        <f>SUM(P6:P42)</f>
        <v>55755176.288162023</v>
      </c>
    </row>
  </sheetData>
  <sortState ref="A6:R41">
    <sortCondition descending="1" ref="N6:N41"/>
    <sortCondition descending="1" ref="M6:M41"/>
    <sortCondition descending="1" ref="L6:L41"/>
    <sortCondition descending="1" ref="K6:K41"/>
  </sortState>
  <pageMargins left="0.5" right="0.5" top="0.75" bottom="0.75" header="0.3" footer="0.3"/>
  <pageSetup scale="69" orientation="landscape" horizontalDpi="4294967293" r:id="rId1"/>
  <headerFooter>
    <oddHeader>&amp;CWWA County Risk Summary Report - Published Results</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43"/>
  <sheetViews>
    <sheetView topLeftCell="A13" workbookViewId="0">
      <selection activeCell="P17" sqref="P17"/>
    </sheetView>
  </sheetViews>
  <sheetFormatPr defaultRowHeight="15" x14ac:dyDescent="0.25"/>
  <cols>
    <col min="1" max="1" width="15.28515625" style="3" customWidth="1"/>
    <col min="2" max="2" width="8.28515625" style="3" customWidth="1"/>
    <col min="3" max="3" width="15" style="3" customWidth="1"/>
    <col min="4" max="4" width="15.7109375" style="3" bestFit="1" customWidth="1"/>
    <col min="5" max="5" width="3.42578125" style="23" customWidth="1"/>
    <col min="6" max="6" width="10.7109375" style="5" customWidth="1"/>
    <col min="7" max="14" width="10.7109375" style="6" customWidth="1"/>
    <col min="15" max="15" width="2" style="6" customWidth="1"/>
    <col min="16" max="16" width="14.85546875" style="4" customWidth="1"/>
    <col min="17" max="17" width="1.85546875" style="4" customWidth="1"/>
    <col min="18" max="18" width="9.140625" style="15"/>
    <col min="19" max="16384" width="9.140625" style="4"/>
  </cols>
  <sheetData>
    <row r="2" spans="1:20" ht="18.75" x14ac:dyDescent="0.3">
      <c r="C2" s="25" t="s">
        <v>50</v>
      </c>
    </row>
    <row r="3" spans="1:20" ht="18.75" x14ac:dyDescent="0.3">
      <c r="C3" s="26" t="s">
        <v>74</v>
      </c>
    </row>
    <row r="5" spans="1:20" s="2" customFormat="1" x14ac:dyDescent="0.25">
      <c r="A5" s="1" t="s">
        <v>0</v>
      </c>
      <c r="B5" s="1" t="s">
        <v>88</v>
      </c>
      <c r="C5" s="1" t="s">
        <v>38</v>
      </c>
      <c r="D5" s="1" t="s">
        <v>1</v>
      </c>
      <c r="E5" s="21"/>
      <c r="F5" s="44" t="s">
        <v>76</v>
      </c>
      <c r="G5" s="45" t="s">
        <v>77</v>
      </c>
      <c r="H5" s="46" t="s">
        <v>78</v>
      </c>
      <c r="I5" s="47" t="s">
        <v>79</v>
      </c>
      <c r="J5" s="48" t="s">
        <v>80</v>
      </c>
      <c r="K5" s="49" t="s">
        <v>81</v>
      </c>
      <c r="L5" s="50" t="s">
        <v>82</v>
      </c>
      <c r="M5" s="51" t="s">
        <v>83</v>
      </c>
      <c r="N5" s="52" t="s">
        <v>84</v>
      </c>
      <c r="O5" s="1"/>
      <c r="P5" s="12" t="s">
        <v>85</v>
      </c>
      <c r="Q5" s="11"/>
      <c r="R5" s="14" t="s">
        <v>86</v>
      </c>
      <c r="S5" s="11"/>
    </row>
    <row r="6" spans="1:20" x14ac:dyDescent="0.25">
      <c r="A6" s="81" t="s">
        <v>24</v>
      </c>
      <c r="B6" s="106" t="s">
        <v>111</v>
      </c>
      <c r="C6" s="84">
        <v>5969464.2767000003</v>
      </c>
      <c r="D6" s="85">
        <v>385706.96288599999</v>
      </c>
      <c r="E6" s="86"/>
      <c r="F6" s="99">
        <v>262878.727847</v>
      </c>
      <c r="G6" s="105">
        <v>3422115.9935099999</v>
      </c>
      <c r="H6" s="99">
        <v>1284592.50593</v>
      </c>
      <c r="I6" s="99">
        <v>377755.67954400001</v>
      </c>
      <c r="J6" s="99">
        <v>329218.66906699998</v>
      </c>
      <c r="K6" s="99">
        <v>153359.713059</v>
      </c>
      <c r="L6" s="99">
        <v>43681.241157299999</v>
      </c>
      <c r="M6" s="99">
        <v>28342.8902265</v>
      </c>
      <c r="N6" s="99">
        <v>67518.856359500001</v>
      </c>
      <c r="O6" s="86"/>
      <c r="P6" s="88">
        <f t="shared" ref="P6:P41" si="0">SUM(F6:N6)</f>
        <v>5969464.2767003002</v>
      </c>
      <c r="Q6" s="89"/>
      <c r="R6" s="100">
        <v>2.7101836204500001</v>
      </c>
      <c r="T6" s="27" t="s">
        <v>51</v>
      </c>
    </row>
    <row r="7" spans="1:20" x14ac:dyDescent="0.25">
      <c r="A7" s="81" t="s">
        <v>34</v>
      </c>
      <c r="B7" s="106" t="s">
        <v>107</v>
      </c>
      <c r="C7" s="84">
        <v>4822566.2124600001</v>
      </c>
      <c r="D7" s="85">
        <v>528053.23780899995</v>
      </c>
      <c r="E7" s="86"/>
      <c r="F7" s="99">
        <v>1504531.23468</v>
      </c>
      <c r="G7" s="105">
        <v>2398476.05357</v>
      </c>
      <c r="H7" s="99">
        <v>314268.84195199999</v>
      </c>
      <c r="I7" s="99">
        <v>176758.32081199999</v>
      </c>
      <c r="J7" s="99">
        <v>169288.74473100001</v>
      </c>
      <c r="K7" s="99">
        <v>132089.424092</v>
      </c>
      <c r="L7" s="99">
        <v>46784.983789400001</v>
      </c>
      <c r="M7" s="99">
        <v>22803.256719600002</v>
      </c>
      <c r="N7" s="99">
        <v>57565.352114599998</v>
      </c>
      <c r="O7" s="86"/>
      <c r="P7" s="88">
        <f t="shared" si="0"/>
        <v>4822566.2124606008</v>
      </c>
      <c r="Q7" s="89"/>
      <c r="R7" s="100">
        <v>2.20179724693</v>
      </c>
    </row>
    <row r="8" spans="1:20" x14ac:dyDescent="0.25">
      <c r="A8" s="80" t="s">
        <v>31</v>
      </c>
      <c r="B8" s="61" t="s">
        <v>101</v>
      </c>
      <c r="C8" s="84">
        <v>5986390.5269099995</v>
      </c>
      <c r="D8" s="85">
        <v>558852.92402699997</v>
      </c>
      <c r="E8" s="86"/>
      <c r="F8" s="99">
        <v>575961.31562899996</v>
      </c>
      <c r="G8" s="105">
        <v>3755243.6969900001</v>
      </c>
      <c r="H8" s="99">
        <v>853459.16943799995</v>
      </c>
      <c r="I8" s="99">
        <v>320271.27915800002</v>
      </c>
      <c r="J8" s="99">
        <v>266761.29726999998</v>
      </c>
      <c r="K8" s="99">
        <v>106762.875319</v>
      </c>
      <c r="L8" s="99">
        <v>29752.2064388</v>
      </c>
      <c r="M8" s="99">
        <v>23077.024789300001</v>
      </c>
      <c r="N8" s="99">
        <v>55101.661882599998</v>
      </c>
      <c r="O8" s="86"/>
      <c r="P8" s="88">
        <f t="shared" si="0"/>
        <v>5986390.5269146999</v>
      </c>
      <c r="Q8" s="89"/>
      <c r="R8" s="100">
        <v>2.47078633308</v>
      </c>
    </row>
    <row r="9" spans="1:20" x14ac:dyDescent="0.25">
      <c r="A9" s="80" t="s">
        <v>32</v>
      </c>
      <c r="B9" s="61" t="s">
        <v>100</v>
      </c>
      <c r="C9" s="84">
        <v>2812559.4882999999</v>
      </c>
      <c r="D9" s="85">
        <v>84901.683215800003</v>
      </c>
      <c r="E9" s="86"/>
      <c r="F9" s="99">
        <v>209678.09720700001</v>
      </c>
      <c r="G9" s="105">
        <v>960206.47711700003</v>
      </c>
      <c r="H9" s="99">
        <v>271525.662304</v>
      </c>
      <c r="I9" s="99">
        <v>425502.96588199999</v>
      </c>
      <c r="J9" s="99">
        <v>475890.30157399998</v>
      </c>
      <c r="K9" s="99">
        <v>308973.39799899998</v>
      </c>
      <c r="L9" s="99">
        <v>98070.349916299994</v>
      </c>
      <c r="M9" s="99">
        <v>28778.116962700002</v>
      </c>
      <c r="N9" s="99">
        <v>33934.1193403</v>
      </c>
      <c r="O9" s="86"/>
      <c r="P9" s="88">
        <f t="shared" si="0"/>
        <v>2812559.4883023002</v>
      </c>
      <c r="Q9" s="89"/>
      <c r="R9" s="100">
        <v>3.59178042412</v>
      </c>
    </row>
    <row r="10" spans="1:20" x14ac:dyDescent="0.25">
      <c r="A10" s="80" t="s">
        <v>12</v>
      </c>
      <c r="B10" s="61" t="s">
        <v>106</v>
      </c>
      <c r="C10" s="84">
        <v>3466633.8841200001</v>
      </c>
      <c r="D10" s="85">
        <v>461302.53328799998</v>
      </c>
      <c r="E10" s="86"/>
      <c r="F10" s="99">
        <v>1786803.46129</v>
      </c>
      <c r="G10" s="105">
        <v>746908.458813</v>
      </c>
      <c r="H10" s="99">
        <v>137651.96426899999</v>
      </c>
      <c r="I10" s="99">
        <v>210476.717141</v>
      </c>
      <c r="J10" s="99">
        <v>218411.32086800001</v>
      </c>
      <c r="K10" s="99">
        <v>185574.49775499999</v>
      </c>
      <c r="L10" s="99">
        <v>111906.423584</v>
      </c>
      <c r="M10" s="99">
        <v>47775.975274700002</v>
      </c>
      <c r="N10" s="99">
        <v>21125.065124500001</v>
      </c>
      <c r="O10" s="86"/>
      <c r="P10" s="88">
        <f t="shared" si="0"/>
        <v>3466633.8841192005</v>
      </c>
      <c r="Q10" s="89"/>
      <c r="R10" s="100">
        <v>2.3355984687800002</v>
      </c>
    </row>
    <row r="11" spans="1:20" x14ac:dyDescent="0.25">
      <c r="A11" s="10" t="s">
        <v>23</v>
      </c>
      <c r="B11" s="10" t="s">
        <v>95</v>
      </c>
      <c r="C11" s="18">
        <v>1813899.1611599999</v>
      </c>
      <c r="D11" s="7">
        <v>97141.628991200007</v>
      </c>
      <c r="E11" s="13"/>
      <c r="F11" s="16">
        <v>118198.64128900001</v>
      </c>
      <c r="G11" s="24">
        <v>798645.73129100003</v>
      </c>
      <c r="H11" s="16">
        <v>200055.9613</v>
      </c>
      <c r="I11" s="16">
        <v>318652.02220000001</v>
      </c>
      <c r="J11" s="16">
        <v>228043.909334</v>
      </c>
      <c r="K11" s="16">
        <v>95265.505972800005</v>
      </c>
      <c r="L11" s="16">
        <v>22622.4497004</v>
      </c>
      <c r="M11" s="16">
        <v>12846.6389468</v>
      </c>
      <c r="N11" s="16">
        <v>19568.301121600001</v>
      </c>
      <c r="O11" s="13"/>
      <c r="P11" s="9">
        <f t="shared" si="0"/>
        <v>1813899.1611556001</v>
      </c>
      <c r="R11" s="17">
        <v>3.1640808582300002</v>
      </c>
    </row>
    <row r="12" spans="1:20" x14ac:dyDescent="0.25">
      <c r="A12" s="10" t="s">
        <v>9</v>
      </c>
      <c r="B12" s="10" t="s">
        <v>118</v>
      </c>
      <c r="C12" s="18">
        <v>1604161.4621300001</v>
      </c>
      <c r="D12" s="7">
        <v>464138.067721</v>
      </c>
      <c r="E12" s="13"/>
      <c r="F12" s="16">
        <v>145035.695935</v>
      </c>
      <c r="G12" s="24">
        <v>371568.43221200001</v>
      </c>
      <c r="H12" s="16">
        <v>166121.39717000001</v>
      </c>
      <c r="I12" s="16">
        <v>295840.53687000001</v>
      </c>
      <c r="J12" s="16">
        <v>272693.012911</v>
      </c>
      <c r="K12" s="16">
        <v>241253.05189800001</v>
      </c>
      <c r="L12" s="16">
        <v>72556.989462600002</v>
      </c>
      <c r="M12" s="16">
        <v>22747.4356104</v>
      </c>
      <c r="N12" s="16">
        <v>16344.9100562</v>
      </c>
      <c r="O12" s="13"/>
      <c r="P12" s="9">
        <f t="shared" si="0"/>
        <v>1604161.4621252003</v>
      </c>
      <c r="R12" s="17">
        <v>3.8760840892799999</v>
      </c>
    </row>
    <row r="13" spans="1:20" x14ac:dyDescent="0.25">
      <c r="A13" s="10" t="s">
        <v>30</v>
      </c>
      <c r="B13" s="10" t="s">
        <v>89</v>
      </c>
      <c r="C13" s="18">
        <v>1783276.05645</v>
      </c>
      <c r="D13" s="7">
        <v>192493.646564</v>
      </c>
      <c r="E13" s="13"/>
      <c r="F13" s="16">
        <v>57600.712896999998</v>
      </c>
      <c r="G13" s="24">
        <v>576681.20778299996</v>
      </c>
      <c r="H13" s="16">
        <v>216343.04869299999</v>
      </c>
      <c r="I13" s="16">
        <v>317262.94391899998</v>
      </c>
      <c r="J13" s="16">
        <v>331742.18351599999</v>
      </c>
      <c r="K13" s="16">
        <v>189863.382583</v>
      </c>
      <c r="L13" s="16">
        <v>60798.528553800003</v>
      </c>
      <c r="M13" s="16">
        <v>18603.9970192</v>
      </c>
      <c r="N13" s="16">
        <v>14380.0514896</v>
      </c>
      <c r="O13" s="13"/>
      <c r="P13" s="9">
        <f t="shared" si="0"/>
        <v>1783276.0564535998</v>
      </c>
      <c r="R13" s="17">
        <v>3.7183122634900001</v>
      </c>
    </row>
    <row r="14" spans="1:20" x14ac:dyDescent="0.25">
      <c r="A14" s="10" t="s">
        <v>3</v>
      </c>
      <c r="B14" s="10" t="s">
        <v>97</v>
      </c>
      <c r="C14" s="18">
        <v>1791392.8015699999</v>
      </c>
      <c r="D14" s="7">
        <v>162847.744867</v>
      </c>
      <c r="E14" s="13"/>
      <c r="F14" s="16">
        <v>690902.09464999998</v>
      </c>
      <c r="G14" s="24">
        <v>451453.77702099999</v>
      </c>
      <c r="H14" s="16">
        <v>116659.89126999999</v>
      </c>
      <c r="I14" s="16">
        <v>103765.659824</v>
      </c>
      <c r="J14" s="16">
        <v>126988.353244</v>
      </c>
      <c r="K14" s="16">
        <v>115732.727109</v>
      </c>
      <c r="L14" s="16">
        <v>84551.633709999995</v>
      </c>
      <c r="M14" s="16">
        <v>87236.606825299998</v>
      </c>
      <c r="N14" s="16">
        <v>14102.0579177</v>
      </c>
      <c r="O14" s="13"/>
      <c r="P14" s="9">
        <f t="shared" si="0"/>
        <v>1791392.8015709999</v>
      </c>
      <c r="R14" s="17">
        <v>2.8496613502499999</v>
      </c>
    </row>
    <row r="15" spans="1:20" x14ac:dyDescent="0.25">
      <c r="A15" s="10" t="s">
        <v>22</v>
      </c>
      <c r="B15" s="10" t="s">
        <v>104</v>
      </c>
      <c r="C15" s="18">
        <v>1048229.02737</v>
      </c>
      <c r="D15" s="7">
        <v>97616.219617199997</v>
      </c>
      <c r="E15" s="13"/>
      <c r="F15" s="16">
        <v>202013.70323099999</v>
      </c>
      <c r="G15" s="24">
        <v>376122.634105</v>
      </c>
      <c r="H15" s="16">
        <v>60758.052689700002</v>
      </c>
      <c r="I15" s="16">
        <v>120563.36581</v>
      </c>
      <c r="J15" s="16">
        <v>148982.537472</v>
      </c>
      <c r="K15" s="16">
        <v>87587.323515700002</v>
      </c>
      <c r="L15" s="16">
        <v>23657.475367499999</v>
      </c>
      <c r="M15" s="16">
        <v>15792.7036248</v>
      </c>
      <c r="N15" s="16">
        <v>12751.231552900001</v>
      </c>
      <c r="O15" s="13"/>
      <c r="P15" s="9">
        <f t="shared" si="0"/>
        <v>1048229.0273686001</v>
      </c>
      <c r="R15" s="17">
        <v>3.14428257942</v>
      </c>
    </row>
    <row r="16" spans="1:20" x14ac:dyDescent="0.25">
      <c r="A16" s="10" t="s">
        <v>28</v>
      </c>
      <c r="B16" s="10" t="s">
        <v>121</v>
      </c>
      <c r="C16" s="18">
        <v>1419424.5034</v>
      </c>
      <c r="D16" s="7">
        <v>113216.10690100001</v>
      </c>
      <c r="E16" s="13"/>
      <c r="F16" s="16">
        <v>191157.94304899999</v>
      </c>
      <c r="G16" s="24">
        <v>621506.44808799995</v>
      </c>
      <c r="H16" s="16">
        <v>102273.390329</v>
      </c>
      <c r="I16" s="16">
        <v>131412.67654099999</v>
      </c>
      <c r="J16" s="16">
        <v>146030.69052800001</v>
      </c>
      <c r="K16" s="16">
        <v>138771.94477199999</v>
      </c>
      <c r="L16" s="16">
        <v>60749.156895400003</v>
      </c>
      <c r="M16" s="16">
        <v>16884.662375399999</v>
      </c>
      <c r="N16" s="16">
        <v>10637.5908267</v>
      </c>
      <c r="O16" s="13"/>
      <c r="P16" s="9">
        <f t="shared" si="0"/>
        <v>1419424.5034045</v>
      </c>
      <c r="R16" s="17">
        <v>3.1600739955899999</v>
      </c>
    </row>
    <row r="17" spans="1:18" x14ac:dyDescent="0.25">
      <c r="A17" s="10" t="s">
        <v>6</v>
      </c>
      <c r="B17" s="10" t="s">
        <v>98</v>
      </c>
      <c r="C17" s="18">
        <v>3072154.3336800002</v>
      </c>
      <c r="D17" s="7">
        <v>170267.72689399999</v>
      </c>
      <c r="E17" s="13"/>
      <c r="F17" s="16">
        <v>1843496.3583800001</v>
      </c>
      <c r="G17" s="24">
        <v>671478.350186</v>
      </c>
      <c r="H17" s="16">
        <v>135540.769887</v>
      </c>
      <c r="I17" s="16">
        <v>180164.742845</v>
      </c>
      <c r="J17" s="16">
        <v>134844.00679799999</v>
      </c>
      <c r="K17" s="16">
        <v>65808.195115099996</v>
      </c>
      <c r="L17" s="16">
        <v>23632.5671434</v>
      </c>
      <c r="M17" s="16">
        <v>7803.1683671000001</v>
      </c>
      <c r="N17" s="16">
        <v>9386.1749631900002</v>
      </c>
      <c r="O17" s="13"/>
      <c r="P17" s="9">
        <f t="shared" si="0"/>
        <v>3072154.3336847904</v>
      </c>
      <c r="R17" s="17">
        <v>1.8537911176699999</v>
      </c>
    </row>
    <row r="18" spans="1:18" x14ac:dyDescent="0.25">
      <c r="A18" s="10" t="s">
        <v>4</v>
      </c>
      <c r="B18" s="10" t="s">
        <v>103</v>
      </c>
      <c r="C18" s="18">
        <v>1699524.59944</v>
      </c>
      <c r="D18" s="7">
        <v>94575.192335</v>
      </c>
      <c r="E18" s="13"/>
      <c r="F18" s="16">
        <v>437004.33833599999</v>
      </c>
      <c r="G18" s="24">
        <v>672775.13459999999</v>
      </c>
      <c r="H18" s="16">
        <v>136894.48738499999</v>
      </c>
      <c r="I18" s="16">
        <v>159905.683296</v>
      </c>
      <c r="J18" s="16">
        <v>117876.83593</v>
      </c>
      <c r="K18" s="16">
        <v>128001.584216</v>
      </c>
      <c r="L18" s="16">
        <v>30671.586780000001</v>
      </c>
      <c r="M18" s="16">
        <v>9358.8203957099995</v>
      </c>
      <c r="N18" s="16">
        <v>7036.1285033900003</v>
      </c>
      <c r="O18" s="13"/>
      <c r="P18" s="9">
        <f t="shared" si="0"/>
        <v>1699524.5994420999</v>
      </c>
      <c r="R18" s="17">
        <v>2.6731894016300002</v>
      </c>
    </row>
    <row r="19" spans="1:18" x14ac:dyDescent="0.25">
      <c r="A19" s="10" t="s">
        <v>7</v>
      </c>
      <c r="B19" s="10" t="s">
        <v>105</v>
      </c>
      <c r="C19" s="18">
        <v>1019431.11726</v>
      </c>
      <c r="D19" s="7">
        <v>31856.284186199999</v>
      </c>
      <c r="E19" s="13"/>
      <c r="F19" s="16">
        <v>204938.86279300001</v>
      </c>
      <c r="G19" s="24">
        <v>304270.191551</v>
      </c>
      <c r="H19" s="16">
        <v>88268.518964400006</v>
      </c>
      <c r="I19" s="16">
        <v>148331.14293500001</v>
      </c>
      <c r="J19" s="16">
        <v>134969.43749800001</v>
      </c>
      <c r="K19" s="16">
        <v>87437.651776500003</v>
      </c>
      <c r="L19" s="16">
        <v>36325.086453900003</v>
      </c>
      <c r="M19" s="16">
        <v>8282.4292851400005</v>
      </c>
      <c r="N19" s="16">
        <v>6607.7960077300004</v>
      </c>
      <c r="O19" s="13"/>
      <c r="P19" s="9">
        <f t="shared" si="0"/>
        <v>1019431.11726467</v>
      </c>
      <c r="R19" s="17">
        <v>3.1891195774100001</v>
      </c>
    </row>
    <row r="20" spans="1:18" x14ac:dyDescent="0.25">
      <c r="A20" s="10" t="s">
        <v>29</v>
      </c>
      <c r="B20" s="10" t="s">
        <v>113</v>
      </c>
      <c r="C20" s="18">
        <v>1019806.7421799999</v>
      </c>
      <c r="D20" s="7">
        <v>291170.91204600001</v>
      </c>
      <c r="E20" s="13"/>
      <c r="F20" s="16">
        <v>155540.07224199999</v>
      </c>
      <c r="G20" s="24">
        <v>488840.57652499998</v>
      </c>
      <c r="H20" s="16">
        <v>132922.070439</v>
      </c>
      <c r="I20" s="16">
        <v>69166.579859100006</v>
      </c>
      <c r="J20" s="16">
        <v>58242.544455900003</v>
      </c>
      <c r="K20" s="16">
        <v>52603.2780528</v>
      </c>
      <c r="L20" s="16">
        <v>42108.019934999997</v>
      </c>
      <c r="M20" s="16">
        <v>14708.973484</v>
      </c>
      <c r="N20" s="16">
        <v>5674.6271854200004</v>
      </c>
      <c r="O20" s="13"/>
      <c r="P20" s="9">
        <f t="shared" si="0"/>
        <v>1019806.74217822</v>
      </c>
      <c r="R20" s="17">
        <v>2.8230698108699999</v>
      </c>
    </row>
    <row r="21" spans="1:18" x14ac:dyDescent="0.25">
      <c r="A21" s="10" t="s">
        <v>26</v>
      </c>
      <c r="B21" s="10" t="s">
        <v>119</v>
      </c>
      <c r="C21" s="18">
        <v>1091942.7381800001</v>
      </c>
      <c r="D21" s="7">
        <v>212571.89909399999</v>
      </c>
      <c r="E21" s="13"/>
      <c r="F21" s="16">
        <v>68131.554191999996</v>
      </c>
      <c r="G21" s="24">
        <v>284559.11293100001</v>
      </c>
      <c r="H21" s="16">
        <v>125176.94713</v>
      </c>
      <c r="I21" s="16">
        <v>215964.31025099999</v>
      </c>
      <c r="J21" s="16">
        <v>225646.71516399999</v>
      </c>
      <c r="K21" s="16">
        <v>133632.177219</v>
      </c>
      <c r="L21" s="16">
        <v>28889.981576099999</v>
      </c>
      <c r="M21" s="16">
        <v>5518.72839028</v>
      </c>
      <c r="N21" s="16">
        <v>4423.2113219499997</v>
      </c>
      <c r="O21" s="13"/>
      <c r="P21" s="9">
        <f t="shared" si="0"/>
        <v>1091942.7381753298</v>
      </c>
      <c r="R21" s="17">
        <v>3.74823045731</v>
      </c>
    </row>
    <row r="22" spans="1:18" x14ac:dyDescent="0.25">
      <c r="A22" s="10" t="s">
        <v>37</v>
      </c>
      <c r="B22" s="10" t="s">
        <v>123</v>
      </c>
      <c r="C22" s="18">
        <v>1076765.4011200001</v>
      </c>
      <c r="D22" s="7">
        <v>20678.7186454</v>
      </c>
      <c r="E22" s="13"/>
      <c r="F22" s="16">
        <v>100684.823862</v>
      </c>
      <c r="G22" s="24">
        <v>576735.47212799999</v>
      </c>
      <c r="H22" s="16">
        <v>128438.81250499999</v>
      </c>
      <c r="I22" s="16">
        <v>116594.06239200001</v>
      </c>
      <c r="J22" s="16">
        <v>96422.626416700004</v>
      </c>
      <c r="K22" s="16">
        <v>40024.624909400001</v>
      </c>
      <c r="L22" s="16">
        <v>9353.0381294199997</v>
      </c>
      <c r="M22" s="16">
        <v>4859.1052427599998</v>
      </c>
      <c r="N22" s="16">
        <v>3652.8355353699999</v>
      </c>
      <c r="O22" s="13"/>
      <c r="P22" s="9">
        <f t="shared" si="0"/>
        <v>1076765.4011206499</v>
      </c>
      <c r="R22" s="17">
        <v>2.7539229393000002</v>
      </c>
    </row>
    <row r="23" spans="1:18" x14ac:dyDescent="0.25">
      <c r="A23" s="10" t="s">
        <v>33</v>
      </c>
      <c r="B23" s="10" t="s">
        <v>120</v>
      </c>
      <c r="C23" s="18">
        <v>1844651.4772699999</v>
      </c>
      <c r="D23" s="7">
        <v>172557.50434799999</v>
      </c>
      <c r="E23" s="13"/>
      <c r="F23" s="16">
        <v>95724.084169099995</v>
      </c>
      <c r="G23" s="24">
        <v>708523.99597799999</v>
      </c>
      <c r="H23" s="16">
        <v>233509.93014300001</v>
      </c>
      <c r="I23" s="16">
        <v>326348.66343000002</v>
      </c>
      <c r="J23" s="16">
        <v>276633.18260300002</v>
      </c>
      <c r="K23" s="16">
        <v>161903.67869599999</v>
      </c>
      <c r="L23" s="16">
        <v>36529.689722900002</v>
      </c>
      <c r="M23" s="16">
        <v>3736.67839667</v>
      </c>
      <c r="N23" s="16">
        <v>1741.5741295299999</v>
      </c>
      <c r="O23" s="13"/>
      <c r="P23" s="9">
        <f t="shared" si="0"/>
        <v>1844651.4772681999</v>
      </c>
      <c r="R23" s="17">
        <v>3.3472771644599999</v>
      </c>
    </row>
    <row r="24" spans="1:18" x14ac:dyDescent="0.25">
      <c r="A24" s="10" t="s">
        <v>27</v>
      </c>
      <c r="B24" s="10" t="s">
        <v>102</v>
      </c>
      <c r="C24" s="18">
        <v>312273.96007999999</v>
      </c>
      <c r="D24" s="7">
        <v>29212.454119499998</v>
      </c>
      <c r="E24" s="13"/>
      <c r="F24" s="16">
        <v>187472.41547000001</v>
      </c>
      <c r="G24" s="24">
        <v>52476.512984000001</v>
      </c>
      <c r="H24" s="16">
        <v>11453.557559000001</v>
      </c>
      <c r="I24" s="16">
        <v>18186.1170819</v>
      </c>
      <c r="J24" s="16">
        <v>19275.629488999999</v>
      </c>
      <c r="K24" s="16">
        <v>12504.150866100001</v>
      </c>
      <c r="L24" s="16">
        <v>6174.1260355000004</v>
      </c>
      <c r="M24" s="16">
        <v>3152.2247110100002</v>
      </c>
      <c r="N24" s="16">
        <v>1579.2258835099999</v>
      </c>
      <c r="O24" s="13"/>
      <c r="P24" s="9">
        <f t="shared" si="0"/>
        <v>312273.96008002007</v>
      </c>
      <c r="R24" s="17">
        <v>2.0929806232499999</v>
      </c>
    </row>
    <row r="25" spans="1:18" x14ac:dyDescent="0.25">
      <c r="A25" s="10" t="s">
        <v>36</v>
      </c>
      <c r="B25" s="10" t="s">
        <v>116</v>
      </c>
      <c r="C25" s="18">
        <v>389959.37495799997</v>
      </c>
      <c r="D25" s="7">
        <v>142017.79771799999</v>
      </c>
      <c r="E25" s="13"/>
      <c r="F25" s="16">
        <v>65607.150163900005</v>
      </c>
      <c r="G25" s="24">
        <v>144422.33091799999</v>
      </c>
      <c r="H25" s="16">
        <v>49270.913507199999</v>
      </c>
      <c r="I25" s="16">
        <v>67547.7676909</v>
      </c>
      <c r="J25" s="16">
        <v>43985.699717299998</v>
      </c>
      <c r="K25" s="16">
        <v>17440.204729599998</v>
      </c>
      <c r="L25" s="16">
        <v>329.14438918399998</v>
      </c>
      <c r="M25" s="16">
        <v>425.21896764899998</v>
      </c>
      <c r="N25" s="16">
        <v>930.944873734</v>
      </c>
      <c r="O25" s="13"/>
      <c r="P25" s="9">
        <f t="shared" si="0"/>
        <v>389959.37495746702</v>
      </c>
      <c r="R25" s="17">
        <v>2.8492958545699998</v>
      </c>
    </row>
    <row r="26" spans="1:18" s="34" customFormat="1" x14ac:dyDescent="0.25">
      <c r="A26" s="10" t="s">
        <v>5</v>
      </c>
      <c r="B26" s="10" t="s">
        <v>108</v>
      </c>
      <c r="C26" s="18">
        <v>2725562.40074</v>
      </c>
      <c r="D26" s="7">
        <v>228941.93976899999</v>
      </c>
      <c r="E26" s="13"/>
      <c r="F26" s="16">
        <v>2089836.47025</v>
      </c>
      <c r="G26" s="24">
        <v>436273.54883400002</v>
      </c>
      <c r="H26" s="16">
        <v>61169.483176200003</v>
      </c>
      <c r="I26" s="16">
        <v>70740.468265999996</v>
      </c>
      <c r="J26" s="16">
        <v>46645.542213699999</v>
      </c>
      <c r="K26" s="16">
        <v>16046.900947</v>
      </c>
      <c r="L26" s="16">
        <v>3743.3502423999998</v>
      </c>
      <c r="M26" s="16">
        <v>924.71781772199995</v>
      </c>
      <c r="N26" s="16">
        <v>181.91899348199999</v>
      </c>
      <c r="O26" s="13"/>
      <c r="P26" s="9">
        <f t="shared" si="0"/>
        <v>2725562.4007405038</v>
      </c>
      <c r="Q26" s="4"/>
      <c r="R26" s="17">
        <v>1.39186012745</v>
      </c>
    </row>
    <row r="27" spans="1:18" x14ac:dyDescent="0.25">
      <c r="A27" s="10" t="s">
        <v>18</v>
      </c>
      <c r="B27" s="10" t="s">
        <v>114</v>
      </c>
      <c r="C27" s="18">
        <v>169347.901763</v>
      </c>
      <c r="D27" s="7">
        <v>128571.80463</v>
      </c>
      <c r="E27" s="13"/>
      <c r="F27" s="16">
        <v>136947.417361</v>
      </c>
      <c r="G27" s="24">
        <v>20076.695766000001</v>
      </c>
      <c r="H27" s="16">
        <v>1748.0235803999999</v>
      </c>
      <c r="I27" s="16">
        <v>2189.4773726499998</v>
      </c>
      <c r="J27" s="16">
        <v>2320.4679437499999</v>
      </c>
      <c r="K27" s="16">
        <v>2584.6730345300002</v>
      </c>
      <c r="L27" s="16">
        <v>2317.1320208900001</v>
      </c>
      <c r="M27" s="16">
        <v>998.10812071600003</v>
      </c>
      <c r="N27" s="16">
        <v>165.90656373799999</v>
      </c>
      <c r="O27" s="13"/>
      <c r="P27" s="9">
        <f t="shared" si="0"/>
        <v>169347.90176367402</v>
      </c>
      <c r="R27" s="17">
        <v>1.44029605389</v>
      </c>
    </row>
    <row r="28" spans="1:18" x14ac:dyDescent="0.25">
      <c r="A28" s="10" t="s">
        <v>10</v>
      </c>
      <c r="B28" s="10" t="s">
        <v>94</v>
      </c>
      <c r="C28" s="18">
        <v>958860.98822900001</v>
      </c>
      <c r="D28" s="7">
        <v>77453.234646500001</v>
      </c>
      <c r="E28" s="13"/>
      <c r="F28" s="16">
        <v>918578.38528399996</v>
      </c>
      <c r="G28" s="24">
        <v>25162.1989737</v>
      </c>
      <c r="H28" s="16">
        <v>3675.29741599</v>
      </c>
      <c r="I28" s="16">
        <v>5201.1485336899996</v>
      </c>
      <c r="J28" s="16">
        <v>4415.8722916500001</v>
      </c>
      <c r="K28" s="16">
        <v>1461.5790038600001</v>
      </c>
      <c r="L28" s="16">
        <v>181.029414051</v>
      </c>
      <c r="M28" s="16">
        <v>177.693491188</v>
      </c>
      <c r="N28" s="16">
        <v>7.7838200144999998</v>
      </c>
      <c r="O28" s="13"/>
      <c r="P28" s="9">
        <f t="shared" si="0"/>
        <v>958860.98822814354</v>
      </c>
      <c r="R28" s="17">
        <v>1.07871830463</v>
      </c>
    </row>
    <row r="29" spans="1:18" x14ac:dyDescent="0.25">
      <c r="A29" s="28" t="s">
        <v>13</v>
      </c>
      <c r="B29" s="28" t="s">
        <v>109</v>
      </c>
      <c r="C29" s="29">
        <v>609214.01712600002</v>
      </c>
      <c r="D29" s="30">
        <v>23401.054096700002</v>
      </c>
      <c r="E29" s="31"/>
      <c r="F29" s="36">
        <v>580913.38192199997</v>
      </c>
      <c r="G29" s="37">
        <v>18576.642451700001</v>
      </c>
      <c r="H29" s="36">
        <v>2401.64206676</v>
      </c>
      <c r="I29" s="36">
        <v>3000.5514181600001</v>
      </c>
      <c r="J29" s="36">
        <v>2522.6248692700001</v>
      </c>
      <c r="K29" s="36">
        <v>1224.06129599</v>
      </c>
      <c r="L29" s="36">
        <v>438.11786938699998</v>
      </c>
      <c r="M29" s="36">
        <v>132.992124819</v>
      </c>
      <c r="N29" s="36">
        <v>4.0031074360299996</v>
      </c>
      <c r="O29" s="31"/>
      <c r="P29" s="33">
        <f t="shared" si="0"/>
        <v>609214.01712552202</v>
      </c>
      <c r="Q29" s="34"/>
      <c r="R29" s="38">
        <v>1.0856580734300001</v>
      </c>
    </row>
    <row r="30" spans="1:18" x14ac:dyDescent="0.25">
      <c r="A30" s="10" t="s">
        <v>20</v>
      </c>
      <c r="B30" s="10" t="s">
        <v>122</v>
      </c>
      <c r="C30" s="18">
        <v>296243.07156299998</v>
      </c>
      <c r="D30" s="7">
        <v>168681.829165</v>
      </c>
      <c r="E30" s="13"/>
      <c r="F30" s="16">
        <v>243117.16559399999</v>
      </c>
      <c r="G30" s="24">
        <v>39948.343473300003</v>
      </c>
      <c r="H30" s="16">
        <v>4555.5362622000002</v>
      </c>
      <c r="I30" s="16">
        <v>4813.7366918199996</v>
      </c>
      <c r="J30" s="16">
        <v>2120.9797565200001</v>
      </c>
      <c r="K30" s="16">
        <v>959.18902064300005</v>
      </c>
      <c r="L30" s="16">
        <v>549.09290330800002</v>
      </c>
      <c r="M30" s="16">
        <v>179.02786033300001</v>
      </c>
      <c r="N30" s="16">
        <v>0</v>
      </c>
      <c r="O30" s="13"/>
      <c r="P30" s="9">
        <f t="shared" si="0"/>
        <v>296243.07156212401</v>
      </c>
      <c r="R30" s="17">
        <v>1.2745320796999999</v>
      </c>
    </row>
    <row r="31" spans="1:18" x14ac:dyDescent="0.25">
      <c r="A31" s="10" t="s">
        <v>16</v>
      </c>
      <c r="B31" s="10" t="s">
        <v>90</v>
      </c>
      <c r="C31" s="18">
        <v>341054.74578100001</v>
      </c>
      <c r="D31" s="7">
        <v>93291.084427399997</v>
      </c>
      <c r="E31" s="13"/>
      <c r="F31" s="16">
        <v>321774.89078999998</v>
      </c>
      <c r="G31" s="24">
        <v>14913.1319632</v>
      </c>
      <c r="H31" s="16">
        <v>1115.31021065</v>
      </c>
      <c r="I31" s="16">
        <v>1429.77653923</v>
      </c>
      <c r="J31" s="16">
        <v>896.25127595499998</v>
      </c>
      <c r="K31" s="16">
        <v>423.884598504</v>
      </c>
      <c r="L31" s="16">
        <v>342.04329092299997</v>
      </c>
      <c r="M31" s="16">
        <v>159.457112868</v>
      </c>
      <c r="N31" s="16">
        <v>0</v>
      </c>
      <c r="O31" s="13"/>
      <c r="P31" s="9">
        <f t="shared" si="0"/>
        <v>341054.74578132998</v>
      </c>
      <c r="R31" s="17">
        <v>1.08885955811</v>
      </c>
    </row>
    <row r="32" spans="1:18" x14ac:dyDescent="0.25">
      <c r="A32" s="10" t="s">
        <v>21</v>
      </c>
      <c r="B32" s="10" t="s">
        <v>117</v>
      </c>
      <c r="C32" s="18">
        <v>688024.74998299999</v>
      </c>
      <c r="D32" s="7">
        <v>25575.408619099999</v>
      </c>
      <c r="E32" s="13"/>
      <c r="F32" s="16">
        <v>660832.75314399996</v>
      </c>
      <c r="G32" s="24">
        <v>18169.8822573</v>
      </c>
      <c r="H32" s="16">
        <v>3143.9961012799999</v>
      </c>
      <c r="I32" s="16">
        <v>3542.52768603</v>
      </c>
      <c r="J32" s="16">
        <v>1552.3161057499999</v>
      </c>
      <c r="K32" s="16">
        <v>301.56742684699998</v>
      </c>
      <c r="L32" s="16">
        <v>403.86906132399997</v>
      </c>
      <c r="M32" s="16">
        <v>77.838200145000002</v>
      </c>
      <c r="N32" s="16">
        <v>0</v>
      </c>
      <c r="O32" s="13"/>
      <c r="P32" s="9">
        <f t="shared" si="0"/>
        <v>688024.749982676</v>
      </c>
      <c r="R32" s="17">
        <v>1.0665247440300001</v>
      </c>
    </row>
    <row r="33" spans="1:18" x14ac:dyDescent="0.25">
      <c r="A33" s="10" t="s">
        <v>2</v>
      </c>
      <c r="B33" s="10" t="s">
        <v>91</v>
      </c>
      <c r="C33" s="18">
        <v>1051644.5675900001</v>
      </c>
      <c r="D33" s="7">
        <v>150716.32778200001</v>
      </c>
      <c r="E33" s="13"/>
      <c r="F33" s="16">
        <v>962302.77104400005</v>
      </c>
      <c r="G33" s="24">
        <v>77920.041452499994</v>
      </c>
      <c r="H33" s="16">
        <v>3419.3209349399999</v>
      </c>
      <c r="I33" s="16">
        <v>2834.2000647099999</v>
      </c>
      <c r="J33" s="16">
        <v>2815.0741069599999</v>
      </c>
      <c r="K33" s="16">
        <v>1784.94112675</v>
      </c>
      <c r="L33" s="16">
        <v>536.63879128500002</v>
      </c>
      <c r="M33" s="16">
        <v>31.5800697731</v>
      </c>
      <c r="N33" s="16">
        <v>0</v>
      </c>
      <c r="O33" s="13"/>
      <c r="P33" s="9">
        <f t="shared" si="0"/>
        <v>1051644.5675909184</v>
      </c>
      <c r="R33" s="17">
        <v>1.1111470460899999</v>
      </c>
    </row>
    <row r="34" spans="1:18" x14ac:dyDescent="0.25">
      <c r="A34" s="10" t="s">
        <v>14</v>
      </c>
      <c r="B34" s="10" t="s">
        <v>93</v>
      </c>
      <c r="C34" s="18">
        <v>402676.35770200001</v>
      </c>
      <c r="D34" s="7">
        <v>38080.449064599998</v>
      </c>
      <c r="E34" s="13"/>
      <c r="F34" s="16">
        <v>367160.78853000002</v>
      </c>
      <c r="G34" s="24">
        <v>23299.8644365</v>
      </c>
      <c r="H34" s="16">
        <v>3682.6364462900001</v>
      </c>
      <c r="I34" s="16">
        <v>4649.8316818000003</v>
      </c>
      <c r="J34" s="16">
        <v>3113.0832160800001</v>
      </c>
      <c r="K34" s="16">
        <v>634.71492346800005</v>
      </c>
      <c r="L34" s="16">
        <v>132.76972996200001</v>
      </c>
      <c r="M34" s="16">
        <v>2.6687382906799999</v>
      </c>
      <c r="N34" s="16">
        <v>0</v>
      </c>
      <c r="O34" s="13"/>
      <c r="P34" s="9">
        <f t="shared" si="0"/>
        <v>402676.3577023907</v>
      </c>
      <c r="R34" s="17">
        <v>1.1516250371900001</v>
      </c>
    </row>
    <row r="35" spans="1:18" x14ac:dyDescent="0.25">
      <c r="A35" s="10" t="s">
        <v>8</v>
      </c>
      <c r="B35" s="10" t="s">
        <v>112</v>
      </c>
      <c r="C35" s="18">
        <v>490008.59431700001</v>
      </c>
      <c r="D35" s="7">
        <v>274088.54064199998</v>
      </c>
      <c r="E35" s="13"/>
      <c r="F35" s="16">
        <v>444365.16333100002</v>
      </c>
      <c r="G35" s="24">
        <v>38018.623294199999</v>
      </c>
      <c r="H35" s="16">
        <v>1889.24431495</v>
      </c>
      <c r="I35" s="16">
        <v>2488.8208509199999</v>
      </c>
      <c r="J35" s="16">
        <v>2249.7463790500001</v>
      </c>
      <c r="K35" s="16">
        <v>850.43793529799996</v>
      </c>
      <c r="L35" s="16">
        <v>145.00144712700001</v>
      </c>
      <c r="M35" s="16">
        <v>1.5567640029000001</v>
      </c>
      <c r="N35" s="16">
        <v>0</v>
      </c>
      <c r="O35" s="13"/>
      <c r="P35" s="9">
        <f t="shared" si="0"/>
        <v>490008.59431654797</v>
      </c>
      <c r="R35" s="17">
        <v>1.12937664986</v>
      </c>
    </row>
    <row r="36" spans="1:18" x14ac:dyDescent="0.25">
      <c r="A36" s="10" t="s">
        <v>19</v>
      </c>
      <c r="B36" s="10" t="s">
        <v>92</v>
      </c>
      <c r="C36" s="18">
        <v>519177.68143900001</v>
      </c>
      <c r="D36" s="7">
        <v>26128.504629800002</v>
      </c>
      <c r="E36" s="13"/>
      <c r="F36" s="16">
        <v>479503.32842999999</v>
      </c>
      <c r="G36" s="24">
        <v>18351.801250699998</v>
      </c>
      <c r="H36" s="16">
        <v>3151.5575264399999</v>
      </c>
      <c r="I36" s="16">
        <v>5269.6461498099998</v>
      </c>
      <c r="J36" s="16">
        <v>7492.9275408100002</v>
      </c>
      <c r="K36" s="16">
        <v>4617.5844274600004</v>
      </c>
      <c r="L36" s="16">
        <v>790.83611347299995</v>
      </c>
      <c r="M36" s="16">
        <v>0</v>
      </c>
      <c r="N36" s="16">
        <v>0</v>
      </c>
      <c r="O36" s="13"/>
      <c r="P36" s="9">
        <f t="shared" si="0"/>
        <v>519177.68143869302</v>
      </c>
      <c r="R36" s="17">
        <v>1.1892771720899999</v>
      </c>
    </row>
    <row r="37" spans="1:18" x14ac:dyDescent="0.25">
      <c r="A37" s="10" t="s">
        <v>35</v>
      </c>
      <c r="B37" s="10" t="s">
        <v>99</v>
      </c>
      <c r="C37" s="18">
        <v>603389.49580699997</v>
      </c>
      <c r="D37" s="7">
        <v>179157.071746</v>
      </c>
      <c r="E37" s="13"/>
      <c r="F37" s="16">
        <v>41394.577231900003</v>
      </c>
      <c r="G37" s="24">
        <v>101446.303854</v>
      </c>
      <c r="H37" s="16">
        <v>90292.9793527</v>
      </c>
      <c r="I37" s="16">
        <v>205627.397272</v>
      </c>
      <c r="J37" s="16">
        <v>152177.461996</v>
      </c>
      <c r="K37" s="16">
        <v>12044.9054853</v>
      </c>
      <c r="L37" s="16">
        <v>405.870615042</v>
      </c>
      <c r="M37" s="16">
        <v>0</v>
      </c>
      <c r="N37" s="16">
        <v>0</v>
      </c>
      <c r="O37" s="13"/>
      <c r="P37" s="9">
        <f t="shared" si="0"/>
        <v>603389.49580694211</v>
      </c>
      <c r="R37" s="17">
        <v>3.6024384498600002</v>
      </c>
    </row>
    <row r="38" spans="1:18" x14ac:dyDescent="0.25">
      <c r="A38" s="10" t="s">
        <v>11</v>
      </c>
      <c r="B38" s="10" t="s">
        <v>110</v>
      </c>
      <c r="C38" s="18">
        <v>1187921.0196700001</v>
      </c>
      <c r="D38" s="7">
        <v>289851.22096100001</v>
      </c>
      <c r="E38" s="13"/>
      <c r="F38" s="16">
        <v>1163959.30813</v>
      </c>
      <c r="G38" s="24">
        <v>20160.3162324</v>
      </c>
      <c r="H38" s="16">
        <v>915.82202342000005</v>
      </c>
      <c r="I38" s="16">
        <v>942.06461661200001</v>
      </c>
      <c r="J38" s="16">
        <v>1117.31176437</v>
      </c>
      <c r="K38" s="16">
        <v>628.93265717099996</v>
      </c>
      <c r="L38" s="16">
        <v>197.26423865300001</v>
      </c>
      <c r="M38" s="16">
        <v>0</v>
      </c>
      <c r="N38" s="16">
        <v>0</v>
      </c>
      <c r="O38" s="13"/>
      <c r="P38" s="9">
        <f t="shared" si="0"/>
        <v>1187921.0196626259</v>
      </c>
      <c r="R38" s="17">
        <v>1.02829790115</v>
      </c>
    </row>
    <row r="39" spans="1:18" x14ac:dyDescent="0.25">
      <c r="A39" s="10" t="s">
        <v>25</v>
      </c>
      <c r="B39" s="10" t="s">
        <v>96</v>
      </c>
      <c r="C39" s="18">
        <v>1016320.0355999999</v>
      </c>
      <c r="D39" s="7">
        <v>29398.376220499998</v>
      </c>
      <c r="E39" s="13"/>
      <c r="F39" s="16">
        <v>853214.09030499996</v>
      </c>
      <c r="G39" s="24">
        <v>141070.17322999999</v>
      </c>
      <c r="H39" s="16">
        <v>8702.9779607799992</v>
      </c>
      <c r="I39" s="16">
        <v>7773.3674561899998</v>
      </c>
      <c r="J39" s="16">
        <v>4363.3871052699997</v>
      </c>
      <c r="K39" s="16">
        <v>1085.9540894500001</v>
      </c>
      <c r="L39" s="16">
        <v>110.08545449099999</v>
      </c>
      <c r="M39" s="16">
        <v>0</v>
      </c>
      <c r="N39" s="16">
        <v>0</v>
      </c>
      <c r="O39" s="13"/>
      <c r="P39" s="9">
        <f t="shared" si="0"/>
        <v>1016320.035601181</v>
      </c>
      <c r="R39" s="17">
        <v>1.2020426988599999</v>
      </c>
    </row>
    <row r="40" spans="1:18" x14ac:dyDescent="0.25">
      <c r="A40" s="10" t="s">
        <v>15</v>
      </c>
      <c r="B40" s="10" t="s">
        <v>115</v>
      </c>
      <c r="C40" s="18">
        <v>337250.90413699998</v>
      </c>
      <c r="D40" s="7">
        <v>138854.00847500001</v>
      </c>
      <c r="E40" s="13"/>
      <c r="F40" s="16">
        <v>320196.77688000002</v>
      </c>
      <c r="G40" s="24">
        <v>14237.9411757</v>
      </c>
      <c r="H40" s="16">
        <v>962.74733836400003</v>
      </c>
      <c r="I40" s="16">
        <v>796.61837976899994</v>
      </c>
      <c r="J40" s="16">
        <v>652.95130178700003</v>
      </c>
      <c r="K40" s="16">
        <v>362.058828103</v>
      </c>
      <c r="L40" s="16">
        <v>41.810233220699999</v>
      </c>
      <c r="M40" s="16">
        <v>0</v>
      </c>
      <c r="N40" s="16">
        <v>0</v>
      </c>
      <c r="O40" s="13"/>
      <c r="P40" s="9">
        <f t="shared" si="0"/>
        <v>337250.90413694369</v>
      </c>
      <c r="R40" s="17">
        <v>1.0688693523399999</v>
      </c>
    </row>
    <row r="41" spans="1:18" x14ac:dyDescent="0.25">
      <c r="A41" s="3" t="s">
        <v>17</v>
      </c>
      <c r="B41" s="3" t="s">
        <v>124</v>
      </c>
      <c r="C41" s="18">
        <v>314195.00685900002</v>
      </c>
      <c r="D41" s="7">
        <v>145323.25248600001</v>
      </c>
      <c r="E41" s="13"/>
      <c r="F41" s="16">
        <v>281132.89775599999</v>
      </c>
      <c r="G41" s="24">
        <v>30637.7827616</v>
      </c>
      <c r="H41" s="16">
        <v>884.01955878900003</v>
      </c>
      <c r="I41" s="16">
        <v>894.91690680900001</v>
      </c>
      <c r="J41" s="16">
        <v>515.28888496000002</v>
      </c>
      <c r="K41" s="16">
        <v>129.878596813</v>
      </c>
      <c r="L41" s="16">
        <v>0.222394857557</v>
      </c>
      <c r="M41" s="16">
        <v>0</v>
      </c>
      <c r="N41" s="16">
        <v>0</v>
      </c>
      <c r="O41" s="13"/>
      <c r="P41" s="9">
        <f t="shared" si="0"/>
        <v>314195.00685982854</v>
      </c>
      <c r="R41" s="17">
        <v>1.1203153133399999</v>
      </c>
    </row>
    <row r="43" spans="1:18" x14ac:dyDescent="0.25">
      <c r="A43" s="60" t="s">
        <v>125</v>
      </c>
      <c r="C43" s="8">
        <f>SUM(C6:C42)</f>
        <v>55755398.683043972</v>
      </c>
      <c r="D43" s="8">
        <f>SUM(D6:D42)</f>
        <v>6328693.3526338981</v>
      </c>
      <c r="F43" s="7">
        <f>SUM(F6:F42)</f>
        <v>18768591.453294899</v>
      </c>
      <c r="G43" s="7">
        <f t="shared" ref="G43:N43" si="1">SUM(G6:G42)</f>
        <v>19421273.879707802</v>
      </c>
      <c r="H43" s="7">
        <f t="shared" si="1"/>
        <v>4956896.4871344529</v>
      </c>
      <c r="I43" s="7">
        <f t="shared" si="1"/>
        <v>4422665.787368102</v>
      </c>
      <c r="J43" s="7">
        <f t="shared" si="1"/>
        <v>4056918.985338781</v>
      </c>
      <c r="K43" s="7">
        <f t="shared" si="1"/>
        <v>2499730.6530521861</v>
      </c>
      <c r="L43" s="7">
        <f t="shared" si="1"/>
        <v>879479.81256129825</v>
      </c>
      <c r="M43" s="7">
        <f t="shared" si="1"/>
        <v>385420.29591487662</v>
      </c>
      <c r="N43" s="7">
        <f t="shared" si="1"/>
        <v>364421.32867469452</v>
      </c>
      <c r="P43" s="8">
        <f>SUM(P6:P42)</f>
        <v>55755398.683047108</v>
      </c>
    </row>
  </sheetData>
  <sortState ref="A6:R41">
    <sortCondition descending="1" ref="N6:N41"/>
    <sortCondition descending="1" ref="M6:M41"/>
    <sortCondition descending="1" ref="L6:L41"/>
    <sortCondition descending="1" ref="K6:K41"/>
  </sortState>
  <pageMargins left="0.5" right="0.5" top="0.75" bottom="0.75" header="0.3" footer="0.3"/>
  <pageSetup scale="69" firstPageNumber="2" orientation="landscape" useFirstPageNumber="1" r:id="rId1"/>
  <headerFooter>
    <oddHeader>&amp;CWWA County Risk Summary Report - Published Results</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44"/>
  <sheetViews>
    <sheetView topLeftCell="A16" workbookViewId="0">
      <selection activeCell="A24" sqref="A24"/>
    </sheetView>
  </sheetViews>
  <sheetFormatPr defaultRowHeight="15" x14ac:dyDescent="0.25"/>
  <cols>
    <col min="1" max="1" width="15.28515625" style="3" customWidth="1"/>
    <col min="2" max="2" width="8.28515625" style="3" customWidth="1"/>
    <col min="3" max="3" width="15" style="3" customWidth="1"/>
    <col min="4" max="4" width="15.7109375" style="3" bestFit="1" customWidth="1"/>
    <col min="5" max="5" width="3.7109375" style="23" customWidth="1"/>
    <col min="6" max="6" width="10.7109375" style="5" customWidth="1"/>
    <col min="7" max="14" width="10.7109375" style="6" customWidth="1"/>
    <col min="15" max="15" width="2" style="6" customWidth="1"/>
    <col min="16" max="16" width="14.85546875" style="4" customWidth="1"/>
    <col min="17" max="17" width="1.85546875" style="4" customWidth="1"/>
    <col min="18" max="18" width="9.140625" style="15"/>
    <col min="19" max="16384" width="9.140625" style="4"/>
  </cols>
  <sheetData>
    <row r="2" spans="1:20" ht="18.75" x14ac:dyDescent="0.3">
      <c r="C2" s="25" t="s">
        <v>50</v>
      </c>
    </row>
    <row r="3" spans="1:20" ht="18.75" x14ac:dyDescent="0.3">
      <c r="C3" s="26" t="s">
        <v>87</v>
      </c>
    </row>
    <row r="5" spans="1:20" s="2" customFormat="1" x14ac:dyDescent="0.25">
      <c r="A5" s="1" t="s">
        <v>0</v>
      </c>
      <c r="B5" s="1" t="s">
        <v>88</v>
      </c>
      <c r="C5" s="1" t="s">
        <v>38</v>
      </c>
      <c r="D5" s="1" t="s">
        <v>1</v>
      </c>
      <c r="E5" s="21"/>
      <c r="F5" s="44" t="s">
        <v>39</v>
      </c>
      <c r="G5" s="45" t="s">
        <v>40</v>
      </c>
      <c r="H5" s="46" t="s">
        <v>41</v>
      </c>
      <c r="I5" s="47" t="s">
        <v>42</v>
      </c>
      <c r="J5" s="48" t="s">
        <v>43</v>
      </c>
      <c r="K5" s="49" t="s">
        <v>44</v>
      </c>
      <c r="L5" s="50" t="s">
        <v>45</v>
      </c>
      <c r="M5" s="51" t="s">
        <v>46</v>
      </c>
      <c r="N5" s="52" t="s">
        <v>47</v>
      </c>
      <c r="O5" s="1"/>
      <c r="P5" s="12" t="s">
        <v>48</v>
      </c>
      <c r="Q5" s="11"/>
      <c r="R5" s="14" t="s">
        <v>49</v>
      </c>
      <c r="S5" s="11"/>
    </row>
    <row r="6" spans="1:20" s="41" customFormat="1" x14ac:dyDescent="0.25">
      <c r="A6" s="80" t="s">
        <v>24</v>
      </c>
      <c r="B6" s="61" t="s">
        <v>111</v>
      </c>
      <c r="C6" s="98">
        <v>5969464.2767000003</v>
      </c>
      <c r="D6" s="85">
        <v>385706.96288599999</v>
      </c>
      <c r="E6" s="86"/>
      <c r="F6" s="99">
        <v>4543077.0350900004</v>
      </c>
      <c r="G6" s="99">
        <v>932327.94735300005</v>
      </c>
      <c r="H6" s="99">
        <v>167767.11911599999</v>
      </c>
      <c r="I6" s="99">
        <v>150246.629843</v>
      </c>
      <c r="J6" s="99">
        <v>51385.443812799997</v>
      </c>
      <c r="K6" s="99">
        <v>33566.278245900001</v>
      </c>
      <c r="L6" s="99">
        <v>15480.23885</v>
      </c>
      <c r="M6" s="99">
        <v>21506.472305200001</v>
      </c>
      <c r="N6" s="99">
        <v>54107.112079600003</v>
      </c>
      <c r="O6" s="86"/>
      <c r="P6" s="88">
        <f t="shared" ref="P6:P41" si="0">SUM(F6:N6)</f>
        <v>5969464.2766955001</v>
      </c>
      <c r="Q6" s="89"/>
      <c r="R6" s="100">
        <v>1.4637365341199999</v>
      </c>
      <c r="T6" s="43" t="s">
        <v>51</v>
      </c>
    </row>
    <row r="7" spans="1:20" x14ac:dyDescent="0.25">
      <c r="A7" s="80" t="s">
        <v>31</v>
      </c>
      <c r="B7" s="61" t="s">
        <v>101</v>
      </c>
      <c r="C7" s="101">
        <v>5986390.5269099995</v>
      </c>
      <c r="D7" s="85">
        <v>558852.92402699997</v>
      </c>
      <c r="E7" s="86"/>
      <c r="F7" s="102">
        <v>4290393.5547000002</v>
      </c>
      <c r="G7" s="103">
        <v>1003301.04064</v>
      </c>
      <c r="H7" s="102">
        <v>412481.30218200001</v>
      </c>
      <c r="I7" s="102">
        <v>31544.931385600001</v>
      </c>
      <c r="J7" s="102">
        <v>108582.510043</v>
      </c>
      <c r="K7" s="102">
        <v>39366.780920700003</v>
      </c>
      <c r="L7" s="102">
        <v>16585.541292000002</v>
      </c>
      <c r="M7" s="102">
        <v>33540.2580476</v>
      </c>
      <c r="N7" s="102">
        <v>50594.607699400003</v>
      </c>
      <c r="O7" s="86"/>
      <c r="P7" s="88">
        <f t="shared" si="0"/>
        <v>5986390.5269103004</v>
      </c>
      <c r="Q7" s="89"/>
      <c r="R7" s="100">
        <v>1.55010008812</v>
      </c>
    </row>
    <row r="8" spans="1:20" x14ac:dyDescent="0.25">
      <c r="A8" s="80" t="s">
        <v>9</v>
      </c>
      <c r="B8" s="61" t="s">
        <v>118</v>
      </c>
      <c r="C8" s="84">
        <v>1604161.4621300001</v>
      </c>
      <c r="D8" s="104">
        <v>464138.067721</v>
      </c>
      <c r="E8" s="86"/>
      <c r="F8" s="99">
        <v>665589.33435799996</v>
      </c>
      <c r="G8" s="105">
        <v>542833.15525299998</v>
      </c>
      <c r="H8" s="99">
        <v>8419.4245173899999</v>
      </c>
      <c r="I8" s="99">
        <v>19772.014811100002</v>
      </c>
      <c r="J8" s="99">
        <v>96529.598343200007</v>
      </c>
      <c r="K8" s="99">
        <v>79204.594149800003</v>
      </c>
      <c r="L8" s="99">
        <v>84741.336523499995</v>
      </c>
      <c r="M8" s="99">
        <v>64702.670278199999</v>
      </c>
      <c r="N8" s="99">
        <v>42369.3338926</v>
      </c>
      <c r="O8" s="86"/>
      <c r="P8" s="88">
        <f t="shared" si="0"/>
        <v>1604161.4621267898</v>
      </c>
      <c r="Q8" s="89"/>
      <c r="R8" s="100">
        <v>2.6840267181400002</v>
      </c>
    </row>
    <row r="9" spans="1:20" x14ac:dyDescent="0.25">
      <c r="A9" s="80" t="s">
        <v>34</v>
      </c>
      <c r="B9" s="61" t="s">
        <v>107</v>
      </c>
      <c r="C9" s="84">
        <v>4822566.2124600001</v>
      </c>
      <c r="D9" s="85">
        <v>528053.23780899995</v>
      </c>
      <c r="E9" s="86"/>
      <c r="F9" s="99">
        <v>2790004.8690300002</v>
      </c>
      <c r="G9" s="105">
        <v>939525.97931299999</v>
      </c>
      <c r="H9" s="99">
        <v>453640.14086500002</v>
      </c>
      <c r="I9" s="99">
        <v>142398.53771400001</v>
      </c>
      <c r="J9" s="99">
        <v>61692.333486299998</v>
      </c>
      <c r="K9" s="99">
        <v>277926.18630399997</v>
      </c>
      <c r="L9" s="99">
        <v>81857.987195299997</v>
      </c>
      <c r="M9" s="99">
        <v>38277.713303299999</v>
      </c>
      <c r="N9" s="99">
        <v>37242.465241400001</v>
      </c>
      <c r="O9" s="86"/>
      <c r="P9" s="88">
        <f t="shared" si="0"/>
        <v>4822566.2124522999</v>
      </c>
      <c r="Q9" s="89"/>
      <c r="R9" s="100">
        <v>2.03003954887</v>
      </c>
    </row>
    <row r="10" spans="1:20" x14ac:dyDescent="0.25">
      <c r="A10" s="80" t="s">
        <v>6</v>
      </c>
      <c r="B10" s="61" t="s">
        <v>98</v>
      </c>
      <c r="C10" s="84">
        <v>3072154.3336800002</v>
      </c>
      <c r="D10" s="85">
        <v>170267.72689399999</v>
      </c>
      <c r="E10" s="86"/>
      <c r="F10" s="99">
        <v>107728.069001</v>
      </c>
      <c r="G10" s="105">
        <v>808314.34772299998</v>
      </c>
      <c r="H10" s="99">
        <v>5278.3195492599998</v>
      </c>
      <c r="I10" s="99">
        <v>424007.13806999999</v>
      </c>
      <c r="J10" s="99">
        <v>235543.731115</v>
      </c>
      <c r="K10" s="99">
        <v>789550.44880100002</v>
      </c>
      <c r="L10" s="99">
        <v>524554.96669999999</v>
      </c>
      <c r="M10" s="99">
        <v>141760.48686800001</v>
      </c>
      <c r="N10" s="99">
        <v>35416.825855700001</v>
      </c>
      <c r="O10" s="86"/>
      <c r="P10" s="88">
        <f t="shared" si="0"/>
        <v>3072154.3336829599</v>
      </c>
      <c r="Q10" s="89"/>
      <c r="R10" s="100">
        <v>4.7119903564500003</v>
      </c>
    </row>
    <row r="11" spans="1:20" x14ac:dyDescent="0.25">
      <c r="A11" s="28" t="s">
        <v>4</v>
      </c>
      <c r="B11" s="28" t="s">
        <v>103</v>
      </c>
      <c r="C11" s="29">
        <v>1699524.59944</v>
      </c>
      <c r="D11" s="30">
        <v>94575.192335</v>
      </c>
      <c r="E11" s="31"/>
      <c r="F11" s="36">
        <v>62364.410745900001</v>
      </c>
      <c r="G11" s="37">
        <v>476529.24200000003</v>
      </c>
      <c r="H11" s="36">
        <v>3230.50770087</v>
      </c>
      <c r="I11" s="36">
        <v>109933.336408</v>
      </c>
      <c r="J11" s="36">
        <v>160169.66599199999</v>
      </c>
      <c r="K11" s="36">
        <v>424913.84190399997</v>
      </c>
      <c r="L11" s="36">
        <v>339128.36152500001</v>
      </c>
      <c r="M11" s="36">
        <v>92544.504890600001</v>
      </c>
      <c r="N11" s="36">
        <v>30710.728274900001</v>
      </c>
      <c r="O11" s="31"/>
      <c r="P11" s="33">
        <f t="shared" si="0"/>
        <v>1699524.5994412701</v>
      </c>
      <c r="Q11" s="34"/>
      <c r="R11" s="38">
        <v>4.8283090591400004</v>
      </c>
    </row>
    <row r="12" spans="1:20" x14ac:dyDescent="0.25">
      <c r="A12" s="10" t="s">
        <v>5</v>
      </c>
      <c r="B12" s="10" t="s">
        <v>108</v>
      </c>
      <c r="C12" s="18">
        <v>2725562.40074</v>
      </c>
      <c r="D12" s="7">
        <v>228941.93976899999</v>
      </c>
      <c r="E12" s="13"/>
      <c r="F12" s="16">
        <v>82759.7983427</v>
      </c>
      <c r="G12" s="24">
        <v>993441.38702499995</v>
      </c>
      <c r="H12" s="16">
        <v>1269.6522417900001</v>
      </c>
      <c r="I12" s="16">
        <v>309052.57056800002</v>
      </c>
      <c r="J12" s="16">
        <v>230348.80963800001</v>
      </c>
      <c r="K12" s="16">
        <v>479930.99374100001</v>
      </c>
      <c r="L12" s="16">
        <v>440121.20226400002</v>
      </c>
      <c r="M12" s="16">
        <v>159808.27434800001</v>
      </c>
      <c r="N12" s="16">
        <v>28829.712569700001</v>
      </c>
      <c r="O12" s="13"/>
      <c r="P12" s="9">
        <f t="shared" si="0"/>
        <v>2725562.4007381904</v>
      </c>
      <c r="R12" s="17">
        <v>4.3880023956300001</v>
      </c>
    </row>
    <row r="13" spans="1:20" x14ac:dyDescent="0.25">
      <c r="A13" s="10" t="s">
        <v>29</v>
      </c>
      <c r="B13" s="10" t="s">
        <v>113</v>
      </c>
      <c r="C13" s="18">
        <v>1019806.7421799999</v>
      </c>
      <c r="D13" s="7">
        <v>291170.91204600001</v>
      </c>
      <c r="E13" s="13"/>
      <c r="F13" s="16">
        <v>719155.80453900003</v>
      </c>
      <c r="G13" s="24">
        <v>174435.406525</v>
      </c>
      <c r="H13" s="16">
        <v>18077.8107862</v>
      </c>
      <c r="I13" s="16">
        <v>7879.6721981000001</v>
      </c>
      <c r="J13" s="16">
        <v>40909.311652800003</v>
      </c>
      <c r="K13" s="16">
        <v>9802.7205314000003</v>
      </c>
      <c r="L13" s="16">
        <v>9529.8420411799998</v>
      </c>
      <c r="M13" s="16">
        <v>12549.074627399999</v>
      </c>
      <c r="N13" s="16">
        <v>27467.099277400001</v>
      </c>
      <c r="O13" s="13"/>
      <c r="P13" s="9">
        <f t="shared" si="0"/>
        <v>1019806.7421784799</v>
      </c>
      <c r="R13" s="17">
        <v>1.7958765029899999</v>
      </c>
    </row>
    <row r="14" spans="1:20" x14ac:dyDescent="0.25">
      <c r="A14" s="10" t="s">
        <v>12</v>
      </c>
      <c r="B14" s="10" t="s">
        <v>106</v>
      </c>
      <c r="C14" s="18">
        <v>3466633.8841200001</v>
      </c>
      <c r="D14" s="7">
        <v>461302.53328799998</v>
      </c>
      <c r="E14" s="13"/>
      <c r="F14" s="16">
        <v>533960.26762099995</v>
      </c>
      <c r="G14" s="24">
        <v>1480525.7113600001</v>
      </c>
      <c r="H14" s="16">
        <v>144975.87171899999</v>
      </c>
      <c r="I14" s="16">
        <v>480414.257767</v>
      </c>
      <c r="J14" s="16">
        <v>105745.64124</v>
      </c>
      <c r="K14" s="16">
        <v>417525.43994700001</v>
      </c>
      <c r="L14" s="16">
        <v>173245.594037</v>
      </c>
      <c r="M14" s="16">
        <v>103066.005602</v>
      </c>
      <c r="N14" s="16">
        <v>27175.094829500002</v>
      </c>
      <c r="O14" s="13"/>
      <c r="P14" s="9">
        <f t="shared" si="0"/>
        <v>3466633.8841224993</v>
      </c>
      <c r="R14" s="17">
        <v>3.2213671207400001</v>
      </c>
    </row>
    <row r="15" spans="1:20" x14ac:dyDescent="0.25">
      <c r="A15" s="39" t="s">
        <v>30</v>
      </c>
      <c r="B15" s="39" t="s">
        <v>89</v>
      </c>
      <c r="C15" s="29">
        <v>1783276.05645</v>
      </c>
      <c r="D15" s="30">
        <v>192493.646564</v>
      </c>
      <c r="E15" s="31"/>
      <c r="F15" s="36">
        <v>742235.49806599994</v>
      </c>
      <c r="G15" s="37">
        <v>558036.51250499999</v>
      </c>
      <c r="H15" s="36">
        <v>14938.707371799999</v>
      </c>
      <c r="I15" s="36">
        <v>26955.813499899999</v>
      </c>
      <c r="J15" s="36">
        <v>235172.10930800001</v>
      </c>
      <c r="K15" s="36">
        <v>55298.4813316</v>
      </c>
      <c r="L15" s="36">
        <v>95038.663218100002</v>
      </c>
      <c r="M15" s="36">
        <v>34926.000404999999</v>
      </c>
      <c r="N15" s="36">
        <v>20674.270748200001</v>
      </c>
      <c r="O15" s="31"/>
      <c r="P15" s="40">
        <f t="shared" si="0"/>
        <v>1783276.0564536001</v>
      </c>
      <c r="Q15" s="41"/>
      <c r="R15" s="42">
        <v>2.6071939468399998</v>
      </c>
    </row>
    <row r="16" spans="1:20" x14ac:dyDescent="0.25">
      <c r="A16" s="10" t="s">
        <v>3</v>
      </c>
      <c r="B16" s="10" t="s">
        <v>97</v>
      </c>
      <c r="C16" s="18">
        <v>1791392.8015699999</v>
      </c>
      <c r="D16" s="7">
        <v>162847.744867</v>
      </c>
      <c r="E16" s="13"/>
      <c r="F16" s="16">
        <v>678991.51565900003</v>
      </c>
      <c r="G16" s="24">
        <v>545535.91995699995</v>
      </c>
      <c r="H16" s="16">
        <v>97018.644635000004</v>
      </c>
      <c r="I16" s="16">
        <v>128705.68633500001</v>
      </c>
      <c r="J16" s="16">
        <v>85154.990958599999</v>
      </c>
      <c r="K16" s="16">
        <v>71792.840731999997</v>
      </c>
      <c r="L16" s="16">
        <v>87818.169377800004</v>
      </c>
      <c r="M16" s="16">
        <v>75994.769170700005</v>
      </c>
      <c r="N16" s="16">
        <v>20380.264746500001</v>
      </c>
      <c r="O16" s="13"/>
      <c r="P16" s="9">
        <f t="shared" si="0"/>
        <v>1791392.8015716004</v>
      </c>
      <c r="R16" s="17">
        <v>2.70101666451</v>
      </c>
    </row>
    <row r="17" spans="1:18" x14ac:dyDescent="0.25">
      <c r="A17" s="10" t="s">
        <v>7</v>
      </c>
      <c r="B17" s="10" t="s">
        <v>105</v>
      </c>
      <c r="C17" s="18">
        <v>1019431.11726</v>
      </c>
      <c r="D17" s="7">
        <v>31856.284186199999</v>
      </c>
      <c r="E17" s="13"/>
      <c r="F17" s="16">
        <v>37079.227415900001</v>
      </c>
      <c r="G17" s="24">
        <v>142020.02166699999</v>
      </c>
      <c r="H17" s="16">
        <v>392.971713303</v>
      </c>
      <c r="I17" s="16">
        <v>42732.7270899</v>
      </c>
      <c r="J17" s="16">
        <v>83439.214632500007</v>
      </c>
      <c r="K17" s="16">
        <v>282817.98359100003</v>
      </c>
      <c r="L17" s="16">
        <v>322991.61305500002</v>
      </c>
      <c r="M17" s="16">
        <v>88058.578218800001</v>
      </c>
      <c r="N17" s="16">
        <v>19898.779879900001</v>
      </c>
      <c r="O17" s="13"/>
      <c r="P17" s="9">
        <f t="shared" si="0"/>
        <v>1019431.1172633033</v>
      </c>
      <c r="R17" s="17">
        <v>5.6421976089500001</v>
      </c>
    </row>
    <row r="18" spans="1:18" x14ac:dyDescent="0.25">
      <c r="A18" s="10" t="s">
        <v>35</v>
      </c>
      <c r="B18" s="10" t="s">
        <v>99</v>
      </c>
      <c r="C18" s="18">
        <v>603389.49580699997</v>
      </c>
      <c r="D18" s="7">
        <v>179157.071746</v>
      </c>
      <c r="E18" s="13"/>
      <c r="F18" s="16">
        <v>457788.47214299999</v>
      </c>
      <c r="G18" s="24">
        <v>100907.885904</v>
      </c>
      <c r="H18" s="16">
        <v>1.5567640029000001</v>
      </c>
      <c r="I18" s="16">
        <v>4177.4650043499996</v>
      </c>
      <c r="J18" s="16">
        <v>8625.5845503500004</v>
      </c>
      <c r="K18" s="16">
        <v>2530.4086892800001</v>
      </c>
      <c r="L18" s="16">
        <v>2045.1431100899999</v>
      </c>
      <c r="M18" s="16">
        <v>8682.5176338799993</v>
      </c>
      <c r="N18" s="16">
        <v>18630.462007300001</v>
      </c>
      <c r="O18" s="13"/>
      <c r="P18" s="9">
        <f t="shared" si="0"/>
        <v>603389.49580625293</v>
      </c>
      <c r="R18" s="17">
        <v>1.63423371315</v>
      </c>
    </row>
    <row r="19" spans="1:18" x14ac:dyDescent="0.25">
      <c r="A19" s="10" t="s">
        <v>28</v>
      </c>
      <c r="B19" s="10" t="s">
        <v>121</v>
      </c>
      <c r="C19" s="18">
        <v>1419424.5034</v>
      </c>
      <c r="D19" s="7">
        <v>113216.10690100001</v>
      </c>
      <c r="E19" s="13"/>
      <c r="F19" s="16">
        <v>739744.23087199999</v>
      </c>
      <c r="G19" s="24">
        <v>237304.43120200001</v>
      </c>
      <c r="H19" s="16">
        <v>2699.4287810300002</v>
      </c>
      <c r="I19" s="16">
        <v>76769.370459500002</v>
      </c>
      <c r="J19" s="16">
        <v>44223.4398201</v>
      </c>
      <c r="K19" s="16">
        <v>134742.59474299999</v>
      </c>
      <c r="L19" s="16">
        <v>120739.057747</v>
      </c>
      <c r="M19" s="16">
        <v>44789.657127400002</v>
      </c>
      <c r="N19" s="16">
        <v>18412.292652</v>
      </c>
      <c r="O19" s="13"/>
      <c r="P19" s="9">
        <f t="shared" si="0"/>
        <v>1419424.5034040299</v>
      </c>
      <c r="R19" s="17">
        <v>2.7675321102099999</v>
      </c>
    </row>
    <row r="20" spans="1:18" s="34" customFormat="1" x14ac:dyDescent="0.25">
      <c r="A20" s="10" t="s">
        <v>2</v>
      </c>
      <c r="B20" s="10" t="s">
        <v>91</v>
      </c>
      <c r="C20" s="18">
        <v>1051644.5675900001</v>
      </c>
      <c r="D20" s="7">
        <v>150716.32778200001</v>
      </c>
      <c r="E20" s="13"/>
      <c r="F20" s="16">
        <v>17094.603121</v>
      </c>
      <c r="G20" s="24">
        <v>383422.30051500001</v>
      </c>
      <c r="H20" s="16">
        <v>217.94696040599999</v>
      </c>
      <c r="I20" s="16">
        <v>13564.3071521</v>
      </c>
      <c r="J20" s="16">
        <v>111515.23103</v>
      </c>
      <c r="K20" s="16">
        <v>160076.03775700001</v>
      </c>
      <c r="L20" s="16">
        <v>235339.35024100001</v>
      </c>
      <c r="M20" s="16">
        <v>114904.08386899999</v>
      </c>
      <c r="N20" s="16">
        <v>15510.7069455</v>
      </c>
      <c r="O20" s="13"/>
      <c r="P20" s="9">
        <f t="shared" si="0"/>
        <v>1051644.5675910062</v>
      </c>
      <c r="Q20" s="4"/>
      <c r="R20" s="17">
        <v>4.8144469261199996</v>
      </c>
    </row>
    <row r="21" spans="1:18" x14ac:dyDescent="0.25">
      <c r="A21" s="10" t="s">
        <v>26</v>
      </c>
      <c r="B21" s="10" t="s">
        <v>119</v>
      </c>
      <c r="C21" s="18">
        <v>1091942.7381800001</v>
      </c>
      <c r="D21" s="7">
        <v>212571.89909399999</v>
      </c>
      <c r="E21" s="13"/>
      <c r="F21" s="16">
        <v>193181.51385799999</v>
      </c>
      <c r="G21" s="24">
        <v>421281.46669600002</v>
      </c>
      <c r="H21" s="16">
        <v>6771.0338331800003</v>
      </c>
      <c r="I21" s="16">
        <v>11766.0223339</v>
      </c>
      <c r="J21" s="16">
        <v>274390.99764900003</v>
      </c>
      <c r="K21" s="16">
        <v>48529.893841800003</v>
      </c>
      <c r="L21" s="16">
        <v>88389.724161699996</v>
      </c>
      <c r="M21" s="16">
        <v>34202.994723099997</v>
      </c>
      <c r="N21" s="16">
        <v>13429.091078699999</v>
      </c>
      <c r="O21" s="13"/>
      <c r="P21" s="9">
        <f t="shared" si="0"/>
        <v>1091942.73817538</v>
      </c>
      <c r="R21" s="17">
        <v>3.4612345695500002</v>
      </c>
    </row>
    <row r="22" spans="1:18" x14ac:dyDescent="0.25">
      <c r="A22" s="10" t="s">
        <v>32</v>
      </c>
      <c r="B22" s="10" t="s">
        <v>100</v>
      </c>
      <c r="C22" s="18">
        <v>2812559.4882999999</v>
      </c>
      <c r="D22" s="7">
        <v>84901.683215800003</v>
      </c>
      <c r="E22" s="13"/>
      <c r="F22" s="16">
        <v>812904.799978</v>
      </c>
      <c r="G22" s="24">
        <v>1115330.4485800001</v>
      </c>
      <c r="H22" s="16">
        <v>46801.441008900001</v>
      </c>
      <c r="I22" s="16">
        <v>21532.047713799999</v>
      </c>
      <c r="J22" s="16">
        <v>549222.11472099996</v>
      </c>
      <c r="K22" s="16">
        <v>78380.176412800007</v>
      </c>
      <c r="L22" s="16">
        <v>136745.03804000001</v>
      </c>
      <c r="M22" s="16">
        <v>38329.086515399998</v>
      </c>
      <c r="N22" s="16">
        <v>13314.3353322</v>
      </c>
      <c r="O22" s="13"/>
      <c r="P22" s="9">
        <f t="shared" si="0"/>
        <v>2812559.4883021004</v>
      </c>
      <c r="R22" s="17">
        <v>2.7982223033900002</v>
      </c>
    </row>
    <row r="23" spans="1:18" x14ac:dyDescent="0.25">
      <c r="A23" s="10" t="s">
        <v>21</v>
      </c>
      <c r="B23" s="10" t="s">
        <v>117</v>
      </c>
      <c r="C23" s="18">
        <v>688024.74998299999</v>
      </c>
      <c r="D23" s="7">
        <v>25575.408619099999</v>
      </c>
      <c r="E23" s="13"/>
      <c r="F23" s="16">
        <v>26321.5433662</v>
      </c>
      <c r="G23" s="24">
        <v>173765.775609</v>
      </c>
      <c r="H23" s="16">
        <v>2960.9651335100002</v>
      </c>
      <c r="I23" s="16">
        <v>34544.370829500003</v>
      </c>
      <c r="J23" s="16">
        <v>40835.698954899999</v>
      </c>
      <c r="K23" s="16">
        <v>177022.525903</v>
      </c>
      <c r="L23" s="16">
        <v>158119.63019500001</v>
      </c>
      <c r="M23" s="16">
        <v>61174.820652800001</v>
      </c>
      <c r="N23" s="16">
        <v>13265.8532533</v>
      </c>
      <c r="O23" s="13"/>
      <c r="P23" s="9">
        <f t="shared" si="0"/>
        <v>688011.18389720994</v>
      </c>
      <c r="R23" s="17">
        <v>5.0912775993299997</v>
      </c>
    </row>
    <row r="24" spans="1:18" x14ac:dyDescent="0.25">
      <c r="A24" s="10" t="s">
        <v>19</v>
      </c>
      <c r="B24" s="10" t="s">
        <v>92</v>
      </c>
      <c r="C24" s="18">
        <v>519177.68143900001</v>
      </c>
      <c r="D24" s="7">
        <v>26128.504629800002</v>
      </c>
      <c r="E24" s="13"/>
      <c r="F24" s="16">
        <v>18491.687616200001</v>
      </c>
      <c r="G24" s="24">
        <v>192239.44924099999</v>
      </c>
      <c r="H24" s="16">
        <v>5340.1453196599996</v>
      </c>
      <c r="I24" s="16">
        <v>26186.994477299999</v>
      </c>
      <c r="J24" s="16">
        <v>31687.264094400001</v>
      </c>
      <c r="K24" s="16">
        <v>127914.627826</v>
      </c>
      <c r="L24" s="16">
        <v>64824.320265299997</v>
      </c>
      <c r="M24" s="16">
        <v>39342.0950916</v>
      </c>
      <c r="N24" s="16">
        <v>13097.2779512</v>
      </c>
      <c r="O24" s="13"/>
      <c r="P24" s="9">
        <f t="shared" si="0"/>
        <v>519123.86188265996</v>
      </c>
      <c r="R24" s="17">
        <v>4.4999771118199998</v>
      </c>
    </row>
    <row r="25" spans="1:18" x14ac:dyDescent="0.25">
      <c r="A25" s="3" t="s">
        <v>13</v>
      </c>
      <c r="B25" s="3" t="s">
        <v>109</v>
      </c>
      <c r="C25" s="18">
        <v>609214.01712600002</v>
      </c>
      <c r="D25" s="7">
        <v>23401.054096700002</v>
      </c>
      <c r="E25" s="13"/>
      <c r="F25" s="16">
        <v>29610.540914599998</v>
      </c>
      <c r="G25" s="24">
        <v>169437.971681</v>
      </c>
      <c r="H25" s="16">
        <v>1594.3487338299999</v>
      </c>
      <c r="I25" s="16">
        <v>65613.599614799998</v>
      </c>
      <c r="J25" s="16">
        <v>43883.620477700002</v>
      </c>
      <c r="K25" s="16">
        <v>138292.01667000001</v>
      </c>
      <c r="L25" s="16">
        <v>97964.934753900001</v>
      </c>
      <c r="M25" s="16">
        <v>49751.064004699998</v>
      </c>
      <c r="N25" s="16">
        <v>13057.6916666</v>
      </c>
      <c r="O25" s="13"/>
      <c r="P25" s="9">
        <f t="shared" si="0"/>
        <v>609205.78851713007</v>
      </c>
      <c r="R25" s="17">
        <v>4.7376050949100001</v>
      </c>
    </row>
    <row r="26" spans="1:18" x14ac:dyDescent="0.25">
      <c r="A26" s="10" t="s">
        <v>11</v>
      </c>
      <c r="B26" s="10" t="s">
        <v>110</v>
      </c>
      <c r="C26" s="18">
        <v>1187921.0196700001</v>
      </c>
      <c r="D26" s="7">
        <v>289851.22096100001</v>
      </c>
      <c r="E26" s="13"/>
      <c r="F26" s="16">
        <v>75542.640425299993</v>
      </c>
      <c r="G26" s="24">
        <v>516297.44563899998</v>
      </c>
      <c r="H26" s="16">
        <v>656.06482979299994</v>
      </c>
      <c r="I26" s="16">
        <v>28472.991218200001</v>
      </c>
      <c r="J26" s="16">
        <v>156216.81979400001</v>
      </c>
      <c r="K26" s="16">
        <v>138006.90646200001</v>
      </c>
      <c r="L26" s="16">
        <v>188239.45533299999</v>
      </c>
      <c r="M26" s="16">
        <v>71949.406711699994</v>
      </c>
      <c r="N26" s="16">
        <v>12539.2892536</v>
      </c>
      <c r="O26" s="13"/>
      <c r="P26" s="9">
        <f t="shared" si="0"/>
        <v>1187921.0196665928</v>
      </c>
      <c r="R26" s="17">
        <v>4.07371234894</v>
      </c>
    </row>
    <row r="27" spans="1:18" x14ac:dyDescent="0.25">
      <c r="A27" s="10" t="s">
        <v>36</v>
      </c>
      <c r="B27" s="10" t="s">
        <v>116</v>
      </c>
      <c r="C27" s="18">
        <v>389959.37495799997</v>
      </c>
      <c r="D27" s="7">
        <v>142017.79771799999</v>
      </c>
      <c r="E27" s="13"/>
      <c r="F27" s="16">
        <v>285686.21006900002</v>
      </c>
      <c r="G27" s="24">
        <v>74133.991397499994</v>
      </c>
      <c r="H27" s="16">
        <v>7.5614251569400004</v>
      </c>
      <c r="I27" s="16">
        <v>2599.1287002700001</v>
      </c>
      <c r="J27" s="16">
        <v>4858.4380581900004</v>
      </c>
      <c r="K27" s="16">
        <v>1398.8636540299999</v>
      </c>
      <c r="L27" s="16">
        <v>2086.5085536000001</v>
      </c>
      <c r="M27" s="16">
        <v>7190.4705345299999</v>
      </c>
      <c r="N27" s="16">
        <v>11998.202565199999</v>
      </c>
      <c r="O27" s="13"/>
      <c r="P27" s="9">
        <f t="shared" si="0"/>
        <v>389959.37495747698</v>
      </c>
      <c r="R27" s="17">
        <v>1.68523168564</v>
      </c>
    </row>
    <row r="28" spans="1:18" x14ac:dyDescent="0.25">
      <c r="A28" s="10" t="s">
        <v>10</v>
      </c>
      <c r="B28" s="10" t="s">
        <v>94</v>
      </c>
      <c r="C28" s="18">
        <v>958860.98822900001</v>
      </c>
      <c r="D28" s="7">
        <v>77453.234646500001</v>
      </c>
      <c r="E28" s="13"/>
      <c r="F28" s="16">
        <v>35143.057785999998</v>
      </c>
      <c r="G28" s="24">
        <v>167328.556457</v>
      </c>
      <c r="H28" s="16">
        <v>2883.1269333700002</v>
      </c>
      <c r="I28" s="16">
        <v>115857.26822899999</v>
      </c>
      <c r="J28" s="16">
        <v>72594.129403800005</v>
      </c>
      <c r="K28" s="16">
        <v>265820.78941799997</v>
      </c>
      <c r="L28" s="16">
        <v>220877.457444</v>
      </c>
      <c r="M28" s="16">
        <v>66549.214780499999</v>
      </c>
      <c r="N28" s="16">
        <v>11733.107894999999</v>
      </c>
      <c r="O28" s="13"/>
      <c r="P28" s="9">
        <f t="shared" si="0"/>
        <v>958786.70834667003</v>
      </c>
      <c r="R28" s="17">
        <v>5.1981401443499999</v>
      </c>
    </row>
    <row r="29" spans="1:18" x14ac:dyDescent="0.25">
      <c r="A29" s="3" t="s">
        <v>8</v>
      </c>
      <c r="B29" s="3" t="s">
        <v>112</v>
      </c>
      <c r="C29" s="18">
        <v>490008.59431700001</v>
      </c>
      <c r="D29" s="7">
        <v>274088.54064199998</v>
      </c>
      <c r="E29" s="13"/>
      <c r="F29" s="16">
        <v>37303.846222</v>
      </c>
      <c r="G29" s="24">
        <v>164275.519852</v>
      </c>
      <c r="H29" s="16">
        <v>112.309403066</v>
      </c>
      <c r="I29" s="16">
        <v>13880.330244700001</v>
      </c>
      <c r="J29" s="16">
        <v>63489.951119999998</v>
      </c>
      <c r="K29" s="16">
        <v>56529.214473300002</v>
      </c>
      <c r="L29" s="16">
        <v>92817.160986000003</v>
      </c>
      <c r="M29" s="16">
        <v>51573.3674675</v>
      </c>
      <c r="N29" s="16">
        <v>10026.894547800001</v>
      </c>
      <c r="O29" s="13"/>
      <c r="P29" s="9">
        <f t="shared" si="0"/>
        <v>490008.5943163659</v>
      </c>
      <c r="R29" s="17">
        <v>4.5527515411400001</v>
      </c>
    </row>
    <row r="30" spans="1:18" x14ac:dyDescent="0.25">
      <c r="A30" s="10" t="s">
        <v>14</v>
      </c>
      <c r="B30" s="10" t="s">
        <v>93</v>
      </c>
      <c r="C30" s="18">
        <v>402676.35770200001</v>
      </c>
      <c r="D30" s="7">
        <v>38080.449064599998</v>
      </c>
      <c r="E30" s="13"/>
      <c r="F30" s="16">
        <v>30750.0921647</v>
      </c>
      <c r="G30" s="24">
        <v>82998.650419700003</v>
      </c>
      <c r="H30" s="16">
        <v>1959.52108993</v>
      </c>
      <c r="I30" s="16">
        <v>93996.298520800003</v>
      </c>
      <c r="J30" s="16">
        <v>24082.249545400002</v>
      </c>
      <c r="K30" s="16">
        <v>60412.895870799999</v>
      </c>
      <c r="L30" s="16">
        <v>59112.108348900001</v>
      </c>
      <c r="M30" s="16">
        <v>41200.871311000003</v>
      </c>
      <c r="N30" s="16">
        <v>8163.6704312000002</v>
      </c>
      <c r="O30" s="13"/>
      <c r="P30" s="9">
        <f t="shared" si="0"/>
        <v>402676.35770242999</v>
      </c>
      <c r="R30" s="17">
        <v>4.6647005081200001</v>
      </c>
    </row>
    <row r="31" spans="1:18" x14ac:dyDescent="0.25">
      <c r="A31" s="10" t="s">
        <v>27</v>
      </c>
      <c r="B31" s="10" t="s">
        <v>102</v>
      </c>
      <c r="C31" s="18">
        <v>312273.96007999999</v>
      </c>
      <c r="D31" s="7">
        <v>29212.454119499998</v>
      </c>
      <c r="E31" s="13"/>
      <c r="F31" s="16">
        <v>13700.857594700001</v>
      </c>
      <c r="G31" s="24">
        <v>91206.132637899995</v>
      </c>
      <c r="H31" s="16">
        <v>1348.60241623</v>
      </c>
      <c r="I31" s="16">
        <v>6668.7321986999996</v>
      </c>
      <c r="J31" s="16">
        <v>37665.015470699997</v>
      </c>
      <c r="K31" s="16">
        <v>49855.144798000001</v>
      </c>
      <c r="L31" s="16">
        <v>85223.266179900005</v>
      </c>
      <c r="M31" s="16">
        <v>19527.158072900002</v>
      </c>
      <c r="N31" s="16">
        <v>7079.0507109</v>
      </c>
      <c r="O31" s="13"/>
      <c r="P31" s="9">
        <f t="shared" si="0"/>
        <v>312273.96007993002</v>
      </c>
      <c r="R31" s="17">
        <v>4.9020462036100003</v>
      </c>
    </row>
    <row r="32" spans="1:18" x14ac:dyDescent="0.25">
      <c r="A32" s="10" t="s">
        <v>25</v>
      </c>
      <c r="B32" s="10" t="s">
        <v>96</v>
      </c>
      <c r="C32" s="18">
        <v>1016320.0355999999</v>
      </c>
      <c r="D32" s="7">
        <v>29398.376220499998</v>
      </c>
      <c r="E32" s="13"/>
      <c r="F32" s="16">
        <v>17638.580942600001</v>
      </c>
      <c r="G32" s="24">
        <v>114080.555712</v>
      </c>
      <c r="H32" s="16">
        <v>605.80359198500003</v>
      </c>
      <c r="I32" s="16">
        <v>33337.656332400002</v>
      </c>
      <c r="J32" s="16">
        <v>84074.596740599998</v>
      </c>
      <c r="K32" s="16">
        <v>376212.25923299999</v>
      </c>
      <c r="L32" s="16">
        <v>320014.19070199999</v>
      </c>
      <c r="M32" s="16">
        <v>63663.419108800001</v>
      </c>
      <c r="N32" s="16">
        <v>6620.47251461</v>
      </c>
      <c r="O32" s="13"/>
      <c r="P32" s="9">
        <f t="shared" si="0"/>
        <v>1016247.5348779949</v>
      </c>
      <c r="R32" s="17">
        <v>5.7737951278699997</v>
      </c>
    </row>
    <row r="33" spans="1:18" x14ac:dyDescent="0.25">
      <c r="A33" s="3" t="s">
        <v>33</v>
      </c>
      <c r="B33" s="3" t="s">
        <v>120</v>
      </c>
      <c r="C33" s="18">
        <v>1844651.4772699999</v>
      </c>
      <c r="D33" s="7">
        <v>172557.50434799999</v>
      </c>
      <c r="E33" s="13"/>
      <c r="F33" s="16">
        <v>393099.81274099997</v>
      </c>
      <c r="G33" s="24">
        <v>731756.25237799995</v>
      </c>
      <c r="H33" s="16">
        <v>15634.580881100001</v>
      </c>
      <c r="I33" s="16">
        <v>39790.443124400001</v>
      </c>
      <c r="J33" s="16">
        <v>337070.09711799998</v>
      </c>
      <c r="K33" s="16">
        <v>68362.844843900006</v>
      </c>
      <c r="L33" s="16">
        <v>215649.17673800001</v>
      </c>
      <c r="M33" s="16">
        <v>36832.813913700003</v>
      </c>
      <c r="N33" s="16">
        <v>6455.4555303099996</v>
      </c>
      <c r="O33" s="13"/>
      <c r="P33" s="9">
        <f t="shared" si="0"/>
        <v>1844651.4772684099</v>
      </c>
      <c r="R33" s="17">
        <v>3.2637662887599999</v>
      </c>
    </row>
    <row r="34" spans="1:18" x14ac:dyDescent="0.25">
      <c r="A34" s="10" t="s">
        <v>18</v>
      </c>
      <c r="B34" s="10" t="s">
        <v>114</v>
      </c>
      <c r="C34" s="18">
        <v>169347.901763</v>
      </c>
      <c r="D34" s="7">
        <v>128571.80463</v>
      </c>
      <c r="E34" s="13"/>
      <c r="F34" s="16">
        <v>4955.17982123</v>
      </c>
      <c r="G34" s="24">
        <v>42638.4316703</v>
      </c>
      <c r="H34" s="16">
        <v>103.636003622</v>
      </c>
      <c r="I34" s="16">
        <v>5821.4077914099998</v>
      </c>
      <c r="J34" s="16">
        <v>13487.136136499999</v>
      </c>
      <c r="K34" s="16">
        <v>34786.558829399997</v>
      </c>
      <c r="L34" s="16">
        <v>30928.230445599998</v>
      </c>
      <c r="M34" s="16">
        <v>30357.120451399998</v>
      </c>
      <c r="N34" s="16">
        <v>6270.2006139599998</v>
      </c>
      <c r="O34" s="13"/>
      <c r="P34" s="9">
        <f t="shared" si="0"/>
        <v>169347.90176342201</v>
      </c>
      <c r="R34" s="17">
        <v>5.3485751152000001</v>
      </c>
    </row>
    <row r="35" spans="1:18" x14ac:dyDescent="0.25">
      <c r="A35" s="10" t="s">
        <v>20</v>
      </c>
      <c r="B35" s="10" t="s">
        <v>122</v>
      </c>
      <c r="C35" s="18">
        <v>296243.07156299998</v>
      </c>
      <c r="D35" s="7">
        <v>168681.829165</v>
      </c>
      <c r="E35" s="13"/>
      <c r="F35" s="16">
        <v>21516.257678900001</v>
      </c>
      <c r="G35" s="24">
        <v>48970.4580546</v>
      </c>
      <c r="H35" s="16">
        <v>522.85031011700005</v>
      </c>
      <c r="I35" s="16">
        <v>79484.811670299998</v>
      </c>
      <c r="J35" s="16">
        <v>13670.611894</v>
      </c>
      <c r="K35" s="16">
        <v>39679.245695600002</v>
      </c>
      <c r="L35" s="16">
        <v>49065.198263899998</v>
      </c>
      <c r="M35" s="16">
        <v>37135.493314899999</v>
      </c>
      <c r="N35" s="16">
        <v>6198.1446801100001</v>
      </c>
      <c r="O35" s="13"/>
      <c r="P35" s="9">
        <f t="shared" si="0"/>
        <v>296243.07156242698</v>
      </c>
      <c r="R35" s="17">
        <v>4.8666696548499999</v>
      </c>
    </row>
    <row r="36" spans="1:18" x14ac:dyDescent="0.25">
      <c r="A36" s="10" t="s">
        <v>37</v>
      </c>
      <c r="B36" s="10" t="s">
        <v>123</v>
      </c>
      <c r="C36" s="18">
        <v>1076765.4011200001</v>
      </c>
      <c r="D36" s="7">
        <v>20678.7186454</v>
      </c>
      <c r="E36" s="13"/>
      <c r="F36" s="16">
        <v>513803.064916</v>
      </c>
      <c r="G36" s="24">
        <v>378418.86100899999</v>
      </c>
      <c r="H36" s="16">
        <v>42975.3598795</v>
      </c>
      <c r="I36" s="16">
        <v>4702.5392630400002</v>
      </c>
      <c r="J36" s="16">
        <v>74114.42065</v>
      </c>
      <c r="K36" s="16">
        <v>13253.1767464</v>
      </c>
      <c r="L36" s="16">
        <v>17276.744509299999</v>
      </c>
      <c r="M36" s="16">
        <v>26231.4734489</v>
      </c>
      <c r="N36" s="16">
        <v>5989.7606985800003</v>
      </c>
      <c r="O36" s="13"/>
      <c r="P36" s="9">
        <f t="shared" si="0"/>
        <v>1076765.4011207197</v>
      </c>
      <c r="R36" s="17">
        <v>2.09253096581</v>
      </c>
    </row>
    <row r="37" spans="1:18" x14ac:dyDescent="0.25">
      <c r="A37" s="10" t="s">
        <v>16</v>
      </c>
      <c r="B37" s="10" t="s">
        <v>90</v>
      </c>
      <c r="C37" s="18">
        <v>341054.74578100001</v>
      </c>
      <c r="D37" s="7">
        <v>93291.084427399997</v>
      </c>
      <c r="E37" s="13"/>
      <c r="F37" s="16">
        <v>31057.4418578</v>
      </c>
      <c r="G37" s="24">
        <v>52167.606526900003</v>
      </c>
      <c r="H37" s="16">
        <v>333.59228633599997</v>
      </c>
      <c r="I37" s="16">
        <v>121082.657802</v>
      </c>
      <c r="J37" s="16">
        <v>17191.789673700001</v>
      </c>
      <c r="K37" s="16">
        <v>44018.614156299998</v>
      </c>
      <c r="L37" s="16">
        <v>34895.977099299998</v>
      </c>
      <c r="M37" s="16">
        <v>34319.5296285</v>
      </c>
      <c r="N37" s="16">
        <v>5987.5367500100001</v>
      </c>
      <c r="O37" s="13"/>
      <c r="P37" s="9">
        <f t="shared" si="0"/>
        <v>341054.74578084599</v>
      </c>
      <c r="R37" s="17">
        <v>4.5256977081300001</v>
      </c>
    </row>
    <row r="38" spans="1:18" x14ac:dyDescent="0.25">
      <c r="A38" s="10" t="s">
        <v>15</v>
      </c>
      <c r="B38" s="10" t="s">
        <v>115</v>
      </c>
      <c r="C38" s="18">
        <v>337250.90413699998</v>
      </c>
      <c r="D38" s="7">
        <v>138854.00847500001</v>
      </c>
      <c r="E38" s="13"/>
      <c r="F38" s="16">
        <v>32810.135730200003</v>
      </c>
      <c r="G38" s="24">
        <v>55014.9278882</v>
      </c>
      <c r="H38" s="16">
        <v>1143.10956784</v>
      </c>
      <c r="I38" s="16">
        <v>77101.183587000007</v>
      </c>
      <c r="J38" s="16">
        <v>18615.783946700001</v>
      </c>
      <c r="K38" s="16">
        <v>55978.564806000002</v>
      </c>
      <c r="L38" s="16">
        <v>59552.005377200003</v>
      </c>
      <c r="M38" s="16">
        <v>32126.4939381</v>
      </c>
      <c r="N38" s="16">
        <v>4908.6992959999998</v>
      </c>
      <c r="O38" s="13"/>
      <c r="P38" s="9">
        <f t="shared" si="0"/>
        <v>337250.90413724002</v>
      </c>
      <c r="R38" s="17">
        <v>4.7492198944100004</v>
      </c>
    </row>
    <row r="39" spans="1:18" x14ac:dyDescent="0.25">
      <c r="A39" s="10" t="s">
        <v>17</v>
      </c>
      <c r="B39" s="10" t="s">
        <v>124</v>
      </c>
      <c r="C39" s="18">
        <v>314195.00685900002</v>
      </c>
      <c r="D39" s="7">
        <v>145323.25248600001</v>
      </c>
      <c r="E39" s="13"/>
      <c r="F39" s="16">
        <v>24760.776255799999</v>
      </c>
      <c r="G39" s="24">
        <v>47079.4345808</v>
      </c>
      <c r="H39" s="16">
        <v>218.391750121</v>
      </c>
      <c r="I39" s="16">
        <v>74105.747250600005</v>
      </c>
      <c r="J39" s="16">
        <v>20108.720625400001</v>
      </c>
      <c r="K39" s="16">
        <v>59439.695974100003</v>
      </c>
      <c r="L39" s="16">
        <v>59086.977729999999</v>
      </c>
      <c r="M39" s="16">
        <v>24796.359433000001</v>
      </c>
      <c r="N39" s="16">
        <v>4598.9032594199998</v>
      </c>
      <c r="O39" s="13"/>
      <c r="P39" s="9">
        <f t="shared" si="0"/>
        <v>314195.006859241</v>
      </c>
      <c r="R39" s="17">
        <v>4.8586049079900002</v>
      </c>
    </row>
    <row r="40" spans="1:18" x14ac:dyDescent="0.25">
      <c r="A40" s="10" t="s">
        <v>22</v>
      </c>
      <c r="B40" s="10" t="s">
        <v>104</v>
      </c>
      <c r="C40" s="18">
        <v>1048229.02737</v>
      </c>
      <c r="D40" s="7">
        <v>97616.219617199997</v>
      </c>
      <c r="E40" s="13"/>
      <c r="F40" s="16">
        <v>522903.240093</v>
      </c>
      <c r="G40" s="24">
        <v>266271.139004</v>
      </c>
      <c r="H40" s="16">
        <v>9067.2607374599993</v>
      </c>
      <c r="I40" s="16">
        <v>66701.777652799996</v>
      </c>
      <c r="J40" s="16">
        <v>59340.730262500001</v>
      </c>
      <c r="K40" s="16">
        <v>44208.761759499997</v>
      </c>
      <c r="L40" s="16">
        <v>51048.515603599997</v>
      </c>
      <c r="M40" s="16">
        <v>24846.398276</v>
      </c>
      <c r="N40" s="16">
        <v>3841.20397972</v>
      </c>
      <c r="O40" s="13"/>
      <c r="P40" s="9">
        <f t="shared" si="0"/>
        <v>1048229.02736858</v>
      </c>
      <c r="R40" s="17">
        <v>2.3869709968600001</v>
      </c>
    </row>
    <row r="41" spans="1:18" x14ac:dyDescent="0.25">
      <c r="A41" s="10" t="s">
        <v>23</v>
      </c>
      <c r="B41" s="10" t="s">
        <v>95</v>
      </c>
      <c r="C41" s="18">
        <v>1813899.1611599999</v>
      </c>
      <c r="D41" s="7">
        <v>97141.628991200007</v>
      </c>
      <c r="E41" s="13"/>
      <c r="F41" s="16">
        <v>1071010.7117900001</v>
      </c>
      <c r="G41" s="24">
        <v>480606.62931799999</v>
      </c>
      <c r="H41" s="16">
        <v>87345.5803055</v>
      </c>
      <c r="I41" s="16">
        <v>17839.403498899999</v>
      </c>
      <c r="J41" s="16">
        <v>91053.569765599997</v>
      </c>
      <c r="K41" s="16">
        <v>20887.992206300001</v>
      </c>
      <c r="L41" s="16">
        <v>25411.948398799999</v>
      </c>
      <c r="M41" s="16">
        <v>16608.447962400001</v>
      </c>
      <c r="N41" s="16">
        <v>3134.87791212</v>
      </c>
      <c r="O41" s="13"/>
      <c r="P41" s="9">
        <f t="shared" si="0"/>
        <v>1813899.1611576199</v>
      </c>
      <c r="R41" s="17">
        <v>1.8111145496400001</v>
      </c>
    </row>
    <row r="43" spans="1:18" x14ac:dyDescent="0.25">
      <c r="A43" s="60" t="s">
        <v>125</v>
      </c>
      <c r="C43" s="8">
        <f>SUM(C6:C42)</f>
        <v>55755398.683043987</v>
      </c>
      <c r="D43" s="8">
        <f>SUM(D6:D42)</f>
        <v>6328693.3526338972</v>
      </c>
      <c r="F43" s="7">
        <f>SUM(F6:F42)</f>
        <v>20660158.682525728</v>
      </c>
      <c r="G43" s="7">
        <f t="shared" ref="G43:N43" si="1">SUM(G6:G42)</f>
        <v>14703760.993293898</v>
      </c>
      <c r="H43" s="7">
        <f t="shared" si="1"/>
        <v>1558794.6903432589</v>
      </c>
      <c r="I43" s="7">
        <f t="shared" si="1"/>
        <v>2909239.8703593705</v>
      </c>
      <c r="J43" s="7">
        <f t="shared" si="1"/>
        <v>3686691.3717247411</v>
      </c>
      <c r="K43" s="7">
        <f t="shared" si="1"/>
        <v>5158036.4009689093</v>
      </c>
      <c r="L43" s="7">
        <f t="shared" si="1"/>
        <v>4606545.636305972</v>
      </c>
      <c r="M43" s="7">
        <f t="shared" si="1"/>
        <v>1842819.1660365101</v>
      </c>
      <c r="N43" s="7">
        <f t="shared" si="1"/>
        <v>629129.47662014002</v>
      </c>
      <c r="P43" s="8">
        <f>SUM(P6:P42)</f>
        <v>55755176.288178533</v>
      </c>
    </row>
    <row r="44" spans="1:18" x14ac:dyDescent="0.25">
      <c r="P44" s="9"/>
    </row>
  </sheetData>
  <sortState ref="A6:R41">
    <sortCondition descending="1" ref="N6:N41"/>
    <sortCondition descending="1" ref="M6:M41"/>
    <sortCondition descending="1" ref="L6:L41"/>
    <sortCondition descending="1" ref="K6:K41"/>
  </sortState>
  <pageMargins left="0.5" right="0.5" top="0.75" bottom="0.75" header="0.3" footer="0.3"/>
  <pageSetup scale="69" firstPageNumber="3" orientation="landscape" useFirstPageNumber="1" r:id="rId1"/>
  <headerFooter>
    <oddHeader>&amp;CWWA County Risk Summary Report - Published Results</oddHead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4"/>
  <sheetViews>
    <sheetView tabSelected="1" workbookViewId="0">
      <selection activeCell="F27" sqref="F27"/>
    </sheetView>
  </sheetViews>
  <sheetFormatPr defaultRowHeight="15" x14ac:dyDescent="0.25"/>
  <cols>
    <col min="1" max="1" width="15.28515625" style="3" customWidth="1"/>
    <col min="2" max="2" width="8.28515625" style="3" customWidth="1"/>
    <col min="3" max="3" width="15" style="3" customWidth="1"/>
    <col min="4" max="4" width="15.7109375" style="3" bestFit="1" customWidth="1"/>
    <col min="5" max="5" width="3.7109375" style="23" customWidth="1"/>
    <col min="6" max="6" width="10.7109375" style="5" customWidth="1"/>
    <col min="7" max="12" width="10.7109375" style="6" customWidth="1"/>
    <col min="13" max="13" width="2" style="6" customWidth="1"/>
    <col min="14" max="14" width="14.85546875" style="4" customWidth="1"/>
    <col min="15" max="15" width="1.85546875" style="4" customWidth="1"/>
    <col min="16" max="16" width="9.140625" style="15"/>
    <col min="17" max="16384" width="9.140625" style="4"/>
  </cols>
  <sheetData>
    <row r="2" spans="1:18" ht="18.75" x14ac:dyDescent="0.3">
      <c r="C2" s="25" t="s">
        <v>50</v>
      </c>
    </row>
    <row r="3" spans="1:18" ht="18.75" x14ac:dyDescent="0.3">
      <c r="C3" s="26" t="s">
        <v>52</v>
      </c>
    </row>
    <row r="5" spans="1:18" s="2" customFormat="1" x14ac:dyDescent="0.25">
      <c r="A5" s="1" t="s">
        <v>0</v>
      </c>
      <c r="B5" s="1" t="s">
        <v>88</v>
      </c>
      <c r="C5" s="1" t="s">
        <v>38</v>
      </c>
      <c r="D5" s="1" t="s">
        <v>1</v>
      </c>
      <c r="E5" s="21"/>
      <c r="F5" s="53" t="s">
        <v>55</v>
      </c>
      <c r="G5" s="54" t="s">
        <v>56</v>
      </c>
      <c r="H5" s="55" t="s">
        <v>57</v>
      </c>
      <c r="I5" s="56" t="s">
        <v>58</v>
      </c>
      <c r="J5" s="57" t="s">
        <v>59</v>
      </c>
      <c r="K5" s="58" t="s">
        <v>60</v>
      </c>
      <c r="L5" s="59" t="s">
        <v>61</v>
      </c>
      <c r="M5" s="1"/>
      <c r="N5" s="12" t="s">
        <v>53</v>
      </c>
      <c r="O5" s="11"/>
      <c r="P5" s="14" t="s">
        <v>54</v>
      </c>
      <c r="Q5" s="11"/>
    </row>
    <row r="6" spans="1:18" s="41" customFormat="1" x14ac:dyDescent="0.25">
      <c r="A6" s="80" t="s">
        <v>6</v>
      </c>
      <c r="B6" s="61" t="s">
        <v>98</v>
      </c>
      <c r="C6" s="67">
        <v>3072154.3336800002</v>
      </c>
      <c r="D6" s="68">
        <v>170267.72689399999</v>
      </c>
      <c r="E6" s="69"/>
      <c r="F6" s="70">
        <v>47949.220868700002</v>
      </c>
      <c r="G6" s="70">
        <v>31505.567495800002</v>
      </c>
      <c r="H6" s="70">
        <v>29983.719485599999</v>
      </c>
      <c r="I6" s="70">
        <v>26708.288023500001</v>
      </c>
      <c r="J6" s="70">
        <v>19727.535839600001</v>
      </c>
      <c r="K6" s="70">
        <v>11858.3161998</v>
      </c>
      <c r="L6" s="70">
        <v>38.6967052149</v>
      </c>
      <c r="M6" s="69"/>
      <c r="N6" s="71">
        <f t="shared" ref="N6:N41" si="0">SUM(F6:L6)</f>
        <v>167771.34461821491</v>
      </c>
      <c r="O6" s="72"/>
      <c r="P6" s="73">
        <v>2.84794235229</v>
      </c>
      <c r="R6" s="43" t="s">
        <v>62</v>
      </c>
    </row>
    <row r="7" spans="1:18" x14ac:dyDescent="0.25">
      <c r="A7" s="80" t="s">
        <v>12</v>
      </c>
      <c r="B7" s="61" t="s">
        <v>106</v>
      </c>
      <c r="C7" s="74">
        <v>3466633.8841200001</v>
      </c>
      <c r="D7" s="68">
        <v>461302.53328799998</v>
      </c>
      <c r="E7" s="69"/>
      <c r="F7" s="75">
        <v>36606.193553899997</v>
      </c>
      <c r="G7" s="76">
        <v>24688.053137399998</v>
      </c>
      <c r="H7" s="75">
        <v>25125.281427400001</v>
      </c>
      <c r="I7" s="75">
        <v>16205.913270200001</v>
      </c>
      <c r="J7" s="75">
        <v>9534.7347280400008</v>
      </c>
      <c r="K7" s="75">
        <v>7554.5309163499996</v>
      </c>
      <c r="L7" s="75">
        <v>36.250361781800002</v>
      </c>
      <c r="M7" s="69"/>
      <c r="N7" s="71">
        <f t="shared" si="0"/>
        <v>119750.9573950718</v>
      </c>
      <c r="O7" s="72"/>
      <c r="P7" s="73">
        <v>2.66750597954</v>
      </c>
    </row>
    <row r="8" spans="1:18" x14ac:dyDescent="0.25">
      <c r="A8" s="80" t="s">
        <v>15</v>
      </c>
      <c r="B8" s="61" t="s">
        <v>115</v>
      </c>
      <c r="C8" s="77">
        <v>337250.90413699998</v>
      </c>
      <c r="D8" s="78">
        <v>138854.00847500001</v>
      </c>
      <c r="E8" s="69"/>
      <c r="F8" s="70">
        <v>28430.736195199999</v>
      </c>
      <c r="G8" s="79">
        <v>28582.409488099998</v>
      </c>
      <c r="H8" s="70">
        <v>22457.210321300001</v>
      </c>
      <c r="I8" s="70">
        <v>12785.480361</v>
      </c>
      <c r="J8" s="70">
        <v>5698.64583004</v>
      </c>
      <c r="K8" s="70">
        <v>4860.6620067699996</v>
      </c>
      <c r="L8" s="70">
        <v>34.026413206199997</v>
      </c>
      <c r="M8" s="69"/>
      <c r="N8" s="71">
        <f t="shared" si="0"/>
        <v>102849.1706156162</v>
      </c>
      <c r="O8" s="72"/>
      <c r="P8" s="73">
        <v>2.5474634170499999</v>
      </c>
    </row>
    <row r="9" spans="1:18" x14ac:dyDescent="0.25">
      <c r="A9" s="80" t="s">
        <v>13</v>
      </c>
      <c r="B9" s="61" t="s">
        <v>109</v>
      </c>
      <c r="C9" s="77">
        <v>609214.01712600002</v>
      </c>
      <c r="D9" s="68">
        <v>23401.054096700002</v>
      </c>
      <c r="E9" s="69"/>
      <c r="F9" s="70">
        <v>13762.2385753</v>
      </c>
      <c r="G9" s="79">
        <v>10089.1651079</v>
      </c>
      <c r="H9" s="70">
        <v>10626.9158735</v>
      </c>
      <c r="I9" s="70">
        <v>10740.114856</v>
      </c>
      <c r="J9" s="70">
        <v>9807.8356131199998</v>
      </c>
      <c r="K9" s="70">
        <v>9713.5401935200007</v>
      </c>
      <c r="L9" s="70">
        <v>32.914438918400002</v>
      </c>
      <c r="M9" s="69"/>
      <c r="N9" s="71">
        <f t="shared" si="0"/>
        <v>64772.724658258398</v>
      </c>
      <c r="O9" s="72"/>
      <c r="P9" s="73">
        <v>3.3398718833899999</v>
      </c>
    </row>
    <row r="10" spans="1:18" x14ac:dyDescent="0.25">
      <c r="A10" s="80" t="s">
        <v>2</v>
      </c>
      <c r="B10" s="61" t="s">
        <v>91</v>
      </c>
      <c r="C10" s="77">
        <v>1051644.5675900001</v>
      </c>
      <c r="D10" s="68">
        <v>150716.32778200001</v>
      </c>
      <c r="E10" s="69"/>
      <c r="F10" s="70">
        <v>55186.394323300003</v>
      </c>
      <c r="G10" s="79">
        <v>53292.7021112</v>
      </c>
      <c r="H10" s="70">
        <v>72727.788713200003</v>
      </c>
      <c r="I10" s="70">
        <v>68094.414250799993</v>
      </c>
      <c r="J10" s="70">
        <v>48330.405654599999</v>
      </c>
      <c r="K10" s="70">
        <v>16848.189618799999</v>
      </c>
      <c r="L10" s="70">
        <v>32.692044060900002</v>
      </c>
      <c r="M10" s="69"/>
      <c r="N10" s="71">
        <f t="shared" si="0"/>
        <v>314512.58671596093</v>
      </c>
      <c r="O10" s="72"/>
      <c r="P10" s="73">
        <v>3.16458821297</v>
      </c>
    </row>
    <row r="11" spans="1:18" x14ac:dyDescent="0.25">
      <c r="A11" s="10" t="s">
        <v>4</v>
      </c>
      <c r="B11" s="10" t="s">
        <v>103</v>
      </c>
      <c r="C11" s="18">
        <v>1699524.59944</v>
      </c>
      <c r="D11" s="7">
        <v>94575.192335</v>
      </c>
      <c r="E11" s="13"/>
      <c r="F11" s="16">
        <v>38281.049226100004</v>
      </c>
      <c r="G11" s="24">
        <v>30267.495323800002</v>
      </c>
      <c r="H11" s="16">
        <v>27372.581462999999</v>
      </c>
      <c r="I11" s="16">
        <v>29675.257818099999</v>
      </c>
      <c r="J11" s="16">
        <v>27305.195821099998</v>
      </c>
      <c r="K11" s="16">
        <v>13213.5904618</v>
      </c>
      <c r="L11" s="16">
        <v>25.353013761500002</v>
      </c>
      <c r="M11" s="13"/>
      <c r="N11" s="9">
        <f t="shared" si="0"/>
        <v>166140.52312766146</v>
      </c>
      <c r="P11" s="17">
        <v>3.1035163402600001</v>
      </c>
    </row>
    <row r="12" spans="1:18" x14ac:dyDescent="0.25">
      <c r="A12" s="10" t="s">
        <v>8</v>
      </c>
      <c r="B12" s="10" t="s">
        <v>112</v>
      </c>
      <c r="C12" s="18">
        <v>490008.59431700001</v>
      </c>
      <c r="D12" s="7">
        <v>274088.54064199998</v>
      </c>
      <c r="E12" s="13"/>
      <c r="F12" s="16">
        <v>34906.429657599998</v>
      </c>
      <c r="G12" s="24">
        <v>37487.099584700001</v>
      </c>
      <c r="H12" s="16">
        <v>40172.739884499999</v>
      </c>
      <c r="I12" s="16">
        <v>31244.475933000002</v>
      </c>
      <c r="J12" s="16">
        <v>21494.240588000001</v>
      </c>
      <c r="K12" s="16">
        <v>8937.6045355000006</v>
      </c>
      <c r="L12" s="16">
        <v>23.1290651859</v>
      </c>
      <c r="M12" s="13"/>
      <c r="N12" s="9">
        <f t="shared" si="0"/>
        <v>174265.71924848587</v>
      </c>
      <c r="P12" s="17">
        <v>2.96464204788</v>
      </c>
    </row>
    <row r="13" spans="1:18" x14ac:dyDescent="0.25">
      <c r="A13" s="10" t="s">
        <v>5</v>
      </c>
      <c r="B13" s="10" t="s">
        <v>108</v>
      </c>
      <c r="C13" s="18">
        <v>2725562.40074</v>
      </c>
      <c r="D13" s="7">
        <v>228941.93976899999</v>
      </c>
      <c r="E13" s="13"/>
      <c r="F13" s="16">
        <v>49406.574370299997</v>
      </c>
      <c r="G13" s="24">
        <v>40673.573103700001</v>
      </c>
      <c r="H13" s="16">
        <v>44462.736686800003</v>
      </c>
      <c r="I13" s="16">
        <v>42119.806862400001</v>
      </c>
      <c r="J13" s="16">
        <v>34780.7765631</v>
      </c>
      <c r="K13" s="16">
        <v>14289.981572299999</v>
      </c>
      <c r="L13" s="16">
        <v>22.017090898100001</v>
      </c>
      <c r="M13" s="13"/>
      <c r="N13" s="9">
        <f t="shared" si="0"/>
        <v>225755.46624949807</v>
      </c>
      <c r="P13" s="17">
        <v>3.0671198368099999</v>
      </c>
    </row>
    <row r="14" spans="1:18" x14ac:dyDescent="0.25">
      <c r="A14" s="10" t="s">
        <v>10</v>
      </c>
      <c r="B14" s="10" t="s">
        <v>94</v>
      </c>
      <c r="C14" s="18">
        <v>958860.98822900001</v>
      </c>
      <c r="D14" s="7">
        <v>77453.234646500001</v>
      </c>
      <c r="E14" s="13"/>
      <c r="F14" s="16">
        <v>20197.6785685</v>
      </c>
      <c r="G14" s="24">
        <v>15572.9775056</v>
      </c>
      <c r="H14" s="16">
        <v>17194.6808069</v>
      </c>
      <c r="I14" s="16">
        <v>13744.446986700001</v>
      </c>
      <c r="J14" s="16">
        <v>11431.318073300001</v>
      </c>
      <c r="K14" s="16">
        <v>8924.7056337600006</v>
      </c>
      <c r="L14" s="16">
        <v>21.349906325500001</v>
      </c>
      <c r="M14" s="13"/>
      <c r="N14" s="9">
        <f t="shared" si="0"/>
        <v>87087.157481085495</v>
      </c>
      <c r="P14" s="17">
        <v>3.0861008167300001</v>
      </c>
    </row>
    <row r="15" spans="1:18" x14ac:dyDescent="0.25">
      <c r="A15" s="10" t="s">
        <v>9</v>
      </c>
      <c r="B15" s="10" t="s">
        <v>118</v>
      </c>
      <c r="C15" s="18">
        <v>1604161.4621300001</v>
      </c>
      <c r="D15" s="7">
        <v>464138.067721</v>
      </c>
      <c r="E15" s="13"/>
      <c r="F15" s="16">
        <v>38720.723859500002</v>
      </c>
      <c r="G15" s="24">
        <v>22304.4250541</v>
      </c>
      <c r="H15" s="16">
        <v>15111.285781299999</v>
      </c>
      <c r="I15" s="16">
        <v>11430.206099000001</v>
      </c>
      <c r="J15" s="16">
        <v>9945.2756350899999</v>
      </c>
      <c r="K15" s="16">
        <v>7416.4237098100002</v>
      </c>
      <c r="L15" s="16">
        <v>19.570747465</v>
      </c>
      <c r="M15" s="13"/>
      <c r="N15" s="9">
        <f t="shared" si="0"/>
        <v>104947.910886265</v>
      </c>
      <c r="P15" s="17">
        <v>2.56075763702</v>
      </c>
    </row>
    <row r="16" spans="1:18" x14ac:dyDescent="0.25">
      <c r="A16" s="10" t="s">
        <v>19</v>
      </c>
      <c r="B16" s="10" t="s">
        <v>92</v>
      </c>
      <c r="C16" s="18">
        <v>519177.68143900001</v>
      </c>
      <c r="D16" s="7">
        <v>26128.504629800002</v>
      </c>
      <c r="E16" s="13"/>
      <c r="F16" s="16">
        <v>9849.4234514899999</v>
      </c>
      <c r="G16" s="24">
        <v>6852.6527458999999</v>
      </c>
      <c r="H16" s="16">
        <v>8613.3528331800007</v>
      </c>
      <c r="I16" s="16">
        <v>8464.3482786200002</v>
      </c>
      <c r="J16" s="16">
        <v>7984.6425708699999</v>
      </c>
      <c r="K16" s="16">
        <v>6934.4940534899997</v>
      </c>
      <c r="L16" s="16">
        <v>19.570747465</v>
      </c>
      <c r="M16" s="13"/>
      <c r="N16" s="9">
        <f t="shared" si="0"/>
        <v>48718.484681014997</v>
      </c>
      <c r="P16" s="17">
        <v>3.3851494789099998</v>
      </c>
    </row>
    <row r="17" spans="1:16" x14ac:dyDescent="0.25">
      <c r="A17" s="10" t="s">
        <v>20</v>
      </c>
      <c r="B17" s="10" t="s">
        <v>122</v>
      </c>
      <c r="C17" s="18">
        <v>296243.07156299998</v>
      </c>
      <c r="D17" s="7">
        <v>168681.829165</v>
      </c>
      <c r="E17" s="13"/>
      <c r="F17" s="16">
        <v>36406.927761500003</v>
      </c>
      <c r="G17" s="24">
        <v>42541.0227227</v>
      </c>
      <c r="H17" s="16">
        <v>36370.677399699998</v>
      </c>
      <c r="I17" s="16">
        <v>26108.044302900002</v>
      </c>
      <c r="J17" s="16">
        <v>11433.7644167</v>
      </c>
      <c r="K17" s="16">
        <v>4258.8615222199996</v>
      </c>
      <c r="L17" s="16">
        <v>14.6780605988</v>
      </c>
      <c r="M17" s="13"/>
      <c r="N17" s="9">
        <f t="shared" si="0"/>
        <v>157133.97618631876</v>
      </c>
      <c r="P17" s="17">
        <v>2.6592462062800002</v>
      </c>
    </row>
    <row r="18" spans="1:16" x14ac:dyDescent="0.25">
      <c r="A18" s="10" t="s">
        <v>3</v>
      </c>
      <c r="B18" s="10" t="s">
        <v>97</v>
      </c>
      <c r="C18" s="18">
        <v>1791392.8015699999</v>
      </c>
      <c r="D18" s="7">
        <v>162847.744867</v>
      </c>
      <c r="E18" s="13"/>
      <c r="F18" s="16">
        <v>24734.0888729</v>
      </c>
      <c r="G18" s="24">
        <v>20195.899409599999</v>
      </c>
      <c r="H18" s="16">
        <v>29479.995133199998</v>
      </c>
      <c r="I18" s="16">
        <v>29000.511820299998</v>
      </c>
      <c r="J18" s="16">
        <v>32250.812663500001</v>
      </c>
      <c r="K18" s="16">
        <v>18040.8932399</v>
      </c>
      <c r="L18" s="16">
        <v>13.566086310999999</v>
      </c>
      <c r="M18" s="13"/>
      <c r="N18" s="9">
        <f t="shared" si="0"/>
        <v>153715.76722571102</v>
      </c>
      <c r="P18" s="17">
        <v>3.5075275898</v>
      </c>
    </row>
    <row r="19" spans="1:16" x14ac:dyDescent="0.25">
      <c r="A19" s="3" t="s">
        <v>17</v>
      </c>
      <c r="B19" s="3" t="s">
        <v>124</v>
      </c>
      <c r="C19" s="18">
        <v>314195.00685900002</v>
      </c>
      <c r="D19" s="7">
        <v>145323.25248600001</v>
      </c>
      <c r="E19" s="13"/>
      <c r="F19" s="16">
        <v>46256.128818099998</v>
      </c>
      <c r="G19" s="24">
        <v>49339.855912999999</v>
      </c>
      <c r="H19" s="16">
        <v>35277.829069699997</v>
      </c>
      <c r="I19" s="16">
        <v>15397.730357799999</v>
      </c>
      <c r="J19" s="16">
        <v>6374.5038021600003</v>
      </c>
      <c r="K19" s="16">
        <v>3943.28321934</v>
      </c>
      <c r="L19" s="16">
        <v>13.3436914534</v>
      </c>
      <c r="M19" s="13"/>
      <c r="N19" s="9">
        <f t="shared" si="0"/>
        <v>156602.6748715534</v>
      </c>
      <c r="P19" s="17">
        <v>2.3498058319099999</v>
      </c>
    </row>
    <row r="20" spans="1:16" s="34" customFormat="1" x14ac:dyDescent="0.25">
      <c r="A20" s="10" t="s">
        <v>14</v>
      </c>
      <c r="B20" s="10" t="s">
        <v>93</v>
      </c>
      <c r="C20" s="18">
        <v>402676.35770200001</v>
      </c>
      <c r="D20" s="7">
        <v>38080.449064599998</v>
      </c>
      <c r="E20" s="13"/>
      <c r="F20" s="16">
        <v>30240.585545999998</v>
      </c>
      <c r="G20" s="24">
        <v>22918.6796507</v>
      </c>
      <c r="H20" s="16">
        <v>24739.203954600001</v>
      </c>
      <c r="I20" s="16">
        <v>17365.7024523</v>
      </c>
      <c r="J20" s="16">
        <v>8812.8410204100001</v>
      </c>
      <c r="K20" s="16">
        <v>4750.1317625600004</v>
      </c>
      <c r="L20" s="16">
        <v>12.0093223081</v>
      </c>
      <c r="M20" s="13"/>
      <c r="N20" s="9">
        <f t="shared" si="0"/>
        <v>108839.15370887812</v>
      </c>
      <c r="O20" s="4"/>
      <c r="P20" s="17">
        <v>2.6866014003799998</v>
      </c>
    </row>
    <row r="21" spans="1:16" x14ac:dyDescent="0.25">
      <c r="A21" s="10" t="s">
        <v>23</v>
      </c>
      <c r="B21" s="10" t="s">
        <v>95</v>
      </c>
      <c r="C21" s="18">
        <v>1813899.1611599999</v>
      </c>
      <c r="D21" s="7">
        <v>97141.628991200007</v>
      </c>
      <c r="E21" s="13"/>
      <c r="F21" s="16">
        <v>18251.723564799999</v>
      </c>
      <c r="G21" s="24">
        <v>11626.135968500001</v>
      </c>
      <c r="H21" s="16">
        <v>12052.244515599999</v>
      </c>
      <c r="I21" s="16">
        <v>7285.6555335700004</v>
      </c>
      <c r="J21" s="16">
        <v>5605.2399898699996</v>
      </c>
      <c r="K21" s="16">
        <v>2774.5982428799998</v>
      </c>
      <c r="L21" s="16">
        <v>9.7853737325099992</v>
      </c>
      <c r="M21" s="13"/>
      <c r="N21" s="9">
        <f t="shared" si="0"/>
        <v>57605.383188952517</v>
      </c>
      <c r="P21" s="17">
        <v>2.6307547092400001</v>
      </c>
    </row>
    <row r="22" spans="1:16" x14ac:dyDescent="0.25">
      <c r="A22" s="10" t="s">
        <v>27</v>
      </c>
      <c r="B22" s="10" t="s">
        <v>102</v>
      </c>
      <c r="C22" s="18">
        <v>312273.96007999999</v>
      </c>
      <c r="D22" s="7">
        <v>29212.454119499998</v>
      </c>
      <c r="E22" s="13"/>
      <c r="F22" s="16">
        <v>5137.76599928</v>
      </c>
      <c r="G22" s="24">
        <v>4811.0679535299996</v>
      </c>
      <c r="H22" s="16">
        <v>5237.6212903300002</v>
      </c>
      <c r="I22" s="16">
        <v>5245.8499000499996</v>
      </c>
      <c r="J22" s="16">
        <v>5252.7441406400003</v>
      </c>
      <c r="K22" s="16">
        <v>2853.1036276</v>
      </c>
      <c r="L22" s="16">
        <v>8.8957943022800006</v>
      </c>
      <c r="M22" s="13"/>
      <c r="N22" s="9">
        <f t="shared" si="0"/>
        <v>28547.048705732283</v>
      </c>
      <c r="P22" s="17">
        <v>3.3243639469100001</v>
      </c>
    </row>
    <row r="23" spans="1:16" x14ac:dyDescent="0.25">
      <c r="A23" s="10" t="s">
        <v>11</v>
      </c>
      <c r="B23" s="10" t="s">
        <v>110</v>
      </c>
      <c r="C23" s="18">
        <v>1187921.0196700001</v>
      </c>
      <c r="D23" s="7">
        <v>289851.22096100001</v>
      </c>
      <c r="E23" s="13"/>
      <c r="F23" s="16">
        <v>43075.659960199999</v>
      </c>
      <c r="G23" s="24">
        <v>36575.9478533</v>
      </c>
      <c r="H23" s="16">
        <v>32387.140711200002</v>
      </c>
      <c r="I23" s="16">
        <v>25087.919091299998</v>
      </c>
      <c r="J23" s="16">
        <v>17691.733313500001</v>
      </c>
      <c r="K23" s="16">
        <v>7468.2417116200004</v>
      </c>
      <c r="L23" s="16">
        <v>8.0062148720500002</v>
      </c>
      <c r="M23" s="13"/>
      <c r="N23" s="9">
        <f t="shared" si="0"/>
        <v>162294.64885599207</v>
      </c>
      <c r="P23" s="17">
        <v>2.7546491622899998</v>
      </c>
    </row>
    <row r="24" spans="1:16" x14ac:dyDescent="0.25">
      <c r="A24" s="39" t="s">
        <v>25</v>
      </c>
      <c r="B24" s="39" t="s">
        <v>96</v>
      </c>
      <c r="C24" s="29">
        <v>1016320.0355999999</v>
      </c>
      <c r="D24" s="30">
        <v>29398.376220499998</v>
      </c>
      <c r="E24" s="31"/>
      <c r="F24" s="36">
        <v>10011.326907799999</v>
      </c>
      <c r="G24" s="37">
        <v>7465.3505784700001</v>
      </c>
      <c r="H24" s="36">
        <v>7642.1544902300002</v>
      </c>
      <c r="I24" s="36">
        <v>5810.73283825</v>
      </c>
      <c r="J24" s="36">
        <v>5205.5964308399998</v>
      </c>
      <c r="K24" s="36">
        <v>3526.9600460000001</v>
      </c>
      <c r="L24" s="36">
        <v>8.0062148720500002</v>
      </c>
      <c r="M24" s="31"/>
      <c r="N24" s="40">
        <f t="shared" si="0"/>
        <v>39670.127506462057</v>
      </c>
      <c r="O24" s="41"/>
      <c r="P24" s="42">
        <v>2.9835348129299999</v>
      </c>
    </row>
    <row r="25" spans="1:16" x14ac:dyDescent="0.25">
      <c r="A25" s="10" t="s">
        <v>26</v>
      </c>
      <c r="B25" s="10" t="s">
        <v>119</v>
      </c>
      <c r="C25" s="18">
        <v>1091942.7381800001</v>
      </c>
      <c r="D25" s="7">
        <v>212571.89909399999</v>
      </c>
      <c r="E25" s="13"/>
      <c r="F25" s="16">
        <v>19290.085154799999</v>
      </c>
      <c r="G25" s="24">
        <v>9999.3175854799993</v>
      </c>
      <c r="H25" s="16">
        <v>5912.8120778700004</v>
      </c>
      <c r="I25" s="16">
        <v>4241.29232847</v>
      </c>
      <c r="J25" s="16">
        <v>2793.5018057699999</v>
      </c>
      <c r="K25" s="16">
        <v>2750.1348085499999</v>
      </c>
      <c r="L25" s="16">
        <v>7.7838200144999998</v>
      </c>
      <c r="M25" s="13"/>
      <c r="N25" s="9">
        <f t="shared" si="0"/>
        <v>44994.9275809545</v>
      </c>
      <c r="P25" s="17">
        <v>2.32282018661</v>
      </c>
    </row>
    <row r="26" spans="1:16" x14ac:dyDescent="0.25">
      <c r="A26" s="10" t="s">
        <v>28</v>
      </c>
      <c r="B26" s="10" t="s">
        <v>121</v>
      </c>
      <c r="C26" s="18">
        <v>1419424.5034</v>
      </c>
      <c r="D26" s="7">
        <v>113216.10690100001</v>
      </c>
      <c r="E26" s="13"/>
      <c r="F26" s="16">
        <v>20052.899516199999</v>
      </c>
      <c r="G26" s="24">
        <v>12622.0201406</v>
      </c>
      <c r="H26" s="16">
        <v>7693.0829126099998</v>
      </c>
      <c r="I26" s="16">
        <v>5050.1424254000003</v>
      </c>
      <c r="J26" s="16">
        <v>2763.2561051500002</v>
      </c>
      <c r="K26" s="16">
        <v>2092.5132147499999</v>
      </c>
      <c r="L26" s="16">
        <v>7.3390302993800001</v>
      </c>
      <c r="M26" s="13"/>
      <c r="N26" s="9">
        <f t="shared" si="0"/>
        <v>50281.253345009376</v>
      </c>
      <c r="P26" s="17">
        <v>2.28712463379</v>
      </c>
    </row>
    <row r="27" spans="1:16" x14ac:dyDescent="0.25">
      <c r="A27" s="28" t="s">
        <v>16</v>
      </c>
      <c r="B27" s="28" t="s">
        <v>90</v>
      </c>
      <c r="C27" s="29">
        <v>341054.74578100001</v>
      </c>
      <c r="D27" s="30">
        <v>93291.084427399997</v>
      </c>
      <c r="E27" s="31"/>
      <c r="F27" s="36">
        <v>20779.241120999999</v>
      </c>
      <c r="G27" s="37">
        <v>13307.6634865</v>
      </c>
      <c r="H27" s="36">
        <v>13794.7082245</v>
      </c>
      <c r="I27" s="36">
        <v>10358.7076753</v>
      </c>
      <c r="J27" s="36">
        <v>8025.5632246599998</v>
      </c>
      <c r="K27" s="36">
        <v>5233.8405777500002</v>
      </c>
      <c r="L27" s="36">
        <v>7.1166354418199997</v>
      </c>
      <c r="M27" s="31"/>
      <c r="N27" s="33">
        <f t="shared" si="0"/>
        <v>71506.840945151824</v>
      </c>
      <c r="O27" s="34"/>
      <c r="P27" s="38">
        <v>2.8220264911699999</v>
      </c>
    </row>
    <row r="28" spans="1:16" x14ac:dyDescent="0.25">
      <c r="A28" s="10" t="s">
        <v>30</v>
      </c>
      <c r="B28" s="10" t="s">
        <v>89</v>
      </c>
      <c r="C28" s="18">
        <v>1783276.05645</v>
      </c>
      <c r="D28" s="7">
        <v>192493.646564</v>
      </c>
      <c r="E28" s="13"/>
      <c r="F28" s="16">
        <v>23977.946357199999</v>
      </c>
      <c r="G28" s="24">
        <v>13357.4799346</v>
      </c>
      <c r="H28" s="16">
        <v>10263.7450711</v>
      </c>
      <c r="I28" s="16">
        <v>4830.4163061400004</v>
      </c>
      <c r="J28" s="16">
        <v>2143.8864268500001</v>
      </c>
      <c r="K28" s="16">
        <v>1606.13566128</v>
      </c>
      <c r="L28" s="16">
        <v>6.8942405842700003</v>
      </c>
      <c r="M28" s="13"/>
      <c r="N28" s="9">
        <f t="shared" si="0"/>
        <v>56186.503997754276</v>
      </c>
      <c r="P28" s="17">
        <v>2.1572852134699998</v>
      </c>
    </row>
    <row r="29" spans="1:16" x14ac:dyDescent="0.25">
      <c r="A29" s="10" t="s">
        <v>21</v>
      </c>
      <c r="B29" s="10" t="s">
        <v>117</v>
      </c>
      <c r="C29" s="18">
        <v>688024.74998299999</v>
      </c>
      <c r="D29" s="7">
        <v>25575.408619099999</v>
      </c>
      <c r="E29" s="13"/>
      <c r="F29" s="16">
        <v>10418.9766817</v>
      </c>
      <c r="G29" s="24">
        <v>8454.1181151700002</v>
      </c>
      <c r="H29" s="16">
        <v>9799.6070033899996</v>
      </c>
      <c r="I29" s="16">
        <v>9262.7458172499992</v>
      </c>
      <c r="J29" s="16">
        <v>9065.7039734499995</v>
      </c>
      <c r="K29" s="16">
        <v>5883.2335618099996</v>
      </c>
      <c r="L29" s="16">
        <v>5.7822662964799996</v>
      </c>
      <c r="M29" s="13"/>
      <c r="N29" s="9">
        <f t="shared" si="0"/>
        <v>52890.167419066478</v>
      </c>
      <c r="P29" s="17">
        <v>3.2982578277600001</v>
      </c>
    </row>
    <row r="30" spans="1:16" x14ac:dyDescent="0.25">
      <c r="A30" s="10" t="s">
        <v>18</v>
      </c>
      <c r="B30" s="10" t="s">
        <v>114</v>
      </c>
      <c r="C30" s="18">
        <v>169347.901763</v>
      </c>
      <c r="D30" s="7">
        <v>128571.80463</v>
      </c>
      <c r="E30" s="13"/>
      <c r="F30" s="16">
        <v>11971.7375772</v>
      </c>
      <c r="G30" s="24">
        <v>10117.631649700001</v>
      </c>
      <c r="H30" s="16">
        <v>11007.878264499999</v>
      </c>
      <c r="I30" s="16">
        <v>10422.534999400001</v>
      </c>
      <c r="J30" s="16">
        <v>9462.9011890500005</v>
      </c>
      <c r="K30" s="16">
        <v>5083.9464437500001</v>
      </c>
      <c r="L30" s="16">
        <v>5.7822662964799996</v>
      </c>
      <c r="M30" s="13"/>
      <c r="N30" s="9">
        <f t="shared" si="0"/>
        <v>58072.412389896483</v>
      </c>
      <c r="P30" s="17">
        <v>3.1818797588300001</v>
      </c>
    </row>
    <row r="31" spans="1:16" x14ac:dyDescent="0.25">
      <c r="A31" s="10" t="s">
        <v>24</v>
      </c>
      <c r="B31" s="10" t="s">
        <v>111</v>
      </c>
      <c r="C31" s="18">
        <v>5969464.2767000003</v>
      </c>
      <c r="D31" s="7">
        <v>385706.96288599999</v>
      </c>
      <c r="E31" s="13"/>
      <c r="F31" s="16">
        <v>38688.699000000001</v>
      </c>
      <c r="G31" s="24">
        <v>19776.462708300001</v>
      </c>
      <c r="H31" s="16">
        <v>13667.275971200001</v>
      </c>
      <c r="I31" s="16">
        <v>5987.0919602900003</v>
      </c>
      <c r="J31" s="16">
        <v>2757.2514439900001</v>
      </c>
      <c r="K31" s="16">
        <v>2248.4120099000002</v>
      </c>
      <c r="L31" s="16">
        <v>4.89268686625</v>
      </c>
      <c r="M31" s="13"/>
      <c r="N31" s="9">
        <f t="shared" si="0"/>
        <v>83130.085780546244</v>
      </c>
      <c r="P31" s="17">
        <v>2.0510358810399998</v>
      </c>
    </row>
    <row r="32" spans="1:16" x14ac:dyDescent="0.25">
      <c r="A32" s="10" t="s">
        <v>22</v>
      </c>
      <c r="B32" s="10" t="s">
        <v>104</v>
      </c>
      <c r="C32" s="18">
        <v>1048229.02737</v>
      </c>
      <c r="D32" s="7">
        <v>97616.219617199997</v>
      </c>
      <c r="E32" s="13"/>
      <c r="F32" s="16">
        <v>23856.073975300002</v>
      </c>
      <c r="G32" s="24">
        <v>8636.7042932299992</v>
      </c>
      <c r="H32" s="16">
        <v>7643.7112542300001</v>
      </c>
      <c r="I32" s="16">
        <v>6171.4572972100004</v>
      </c>
      <c r="J32" s="16">
        <v>4830.8610958500003</v>
      </c>
      <c r="K32" s="16">
        <v>2639.8269592000001</v>
      </c>
      <c r="L32" s="16">
        <v>4.22550229358</v>
      </c>
      <c r="M32" s="13"/>
      <c r="N32" s="9">
        <f t="shared" si="0"/>
        <v>53782.860377313576</v>
      </c>
      <c r="P32" s="17">
        <v>2.3942439556099999</v>
      </c>
    </row>
    <row r="33" spans="1:16" x14ac:dyDescent="0.25">
      <c r="A33" s="10" t="s">
        <v>34</v>
      </c>
      <c r="B33" s="10" t="s">
        <v>107</v>
      </c>
      <c r="C33" s="18">
        <v>4822566.2124600001</v>
      </c>
      <c r="D33" s="7">
        <v>528053.23780899995</v>
      </c>
      <c r="E33" s="13"/>
      <c r="F33" s="16">
        <v>24875.087212599999</v>
      </c>
      <c r="G33" s="24">
        <v>9759.7983238899997</v>
      </c>
      <c r="H33" s="16">
        <v>5581.6661349699998</v>
      </c>
      <c r="I33" s="16">
        <v>2366.05888955</v>
      </c>
      <c r="J33" s="16">
        <v>880.23884621100001</v>
      </c>
      <c r="K33" s="16">
        <v>653.39609150299998</v>
      </c>
      <c r="L33" s="16">
        <v>4.22550229358</v>
      </c>
      <c r="M33" s="13"/>
      <c r="N33" s="9">
        <f t="shared" si="0"/>
        <v>44120.471001017577</v>
      </c>
      <c r="P33" s="17">
        <v>1.7895336151100001</v>
      </c>
    </row>
    <row r="34" spans="1:16" x14ac:dyDescent="0.25">
      <c r="A34" s="3" t="s">
        <v>32</v>
      </c>
      <c r="B34" s="3" t="s">
        <v>100</v>
      </c>
      <c r="C34" s="18">
        <v>2812559.4882999999</v>
      </c>
      <c r="D34" s="7">
        <v>84901.683215800003</v>
      </c>
      <c r="E34" s="13"/>
      <c r="F34" s="16">
        <v>14447.8819212</v>
      </c>
      <c r="G34" s="24">
        <v>6338.6982300899999</v>
      </c>
      <c r="H34" s="16">
        <v>5741.79043241</v>
      </c>
      <c r="I34" s="16">
        <v>2998.54986444</v>
      </c>
      <c r="J34" s="16">
        <v>1874.12146463</v>
      </c>
      <c r="K34" s="16">
        <v>1156.23086444</v>
      </c>
      <c r="L34" s="16">
        <v>1.7791588604599999</v>
      </c>
      <c r="M34" s="13"/>
      <c r="N34" s="9">
        <f t="shared" si="0"/>
        <v>32559.05193607046</v>
      </c>
      <c r="P34" s="17">
        <v>2.2318000793500001</v>
      </c>
    </row>
    <row r="35" spans="1:16" x14ac:dyDescent="0.25">
      <c r="A35" s="10" t="s">
        <v>29</v>
      </c>
      <c r="B35" s="10" t="s">
        <v>113</v>
      </c>
      <c r="C35" s="18">
        <v>1019806.7421799999</v>
      </c>
      <c r="D35" s="7">
        <v>291170.91204600001</v>
      </c>
      <c r="E35" s="13"/>
      <c r="F35" s="16">
        <v>13746.670935300001</v>
      </c>
      <c r="G35" s="24">
        <v>7479.3614545</v>
      </c>
      <c r="H35" s="16">
        <v>2487.26408692</v>
      </c>
      <c r="I35" s="16">
        <v>1797.39523878</v>
      </c>
      <c r="J35" s="16">
        <v>1640.3844693399999</v>
      </c>
      <c r="K35" s="16">
        <v>1880.1261257900001</v>
      </c>
      <c r="L35" s="16">
        <v>1.33436914534</v>
      </c>
      <c r="M35" s="13"/>
      <c r="N35" s="9">
        <f t="shared" si="0"/>
        <v>29032.536679775338</v>
      </c>
      <c r="P35" s="17">
        <v>2.1647708416000002</v>
      </c>
    </row>
    <row r="36" spans="1:16" x14ac:dyDescent="0.25">
      <c r="A36" s="3" t="s">
        <v>31</v>
      </c>
      <c r="B36" s="3" t="s">
        <v>101</v>
      </c>
      <c r="C36" s="18">
        <v>5986390.5269099995</v>
      </c>
      <c r="D36" s="7">
        <v>558852.92402699997</v>
      </c>
      <c r="E36" s="13"/>
      <c r="F36" s="16">
        <v>20751.664158600001</v>
      </c>
      <c r="G36" s="24">
        <v>8077.1588316099997</v>
      </c>
      <c r="H36" s="16">
        <v>3581.6691809600002</v>
      </c>
      <c r="I36" s="16">
        <v>1267.65068808</v>
      </c>
      <c r="J36" s="16">
        <v>949.18125205299998</v>
      </c>
      <c r="K36" s="16">
        <v>963.85931265199997</v>
      </c>
      <c r="L36" s="16">
        <v>0.88957943022800001</v>
      </c>
      <c r="M36" s="13"/>
      <c r="N36" s="9">
        <f t="shared" si="0"/>
        <v>35592.073003385231</v>
      </c>
      <c r="P36" s="17">
        <v>1.7772744894000001</v>
      </c>
    </row>
    <row r="37" spans="1:16" x14ac:dyDescent="0.25">
      <c r="A37" s="10" t="s">
        <v>33</v>
      </c>
      <c r="B37" s="10" t="s">
        <v>120</v>
      </c>
      <c r="C37" s="18">
        <v>1844651.4772699999</v>
      </c>
      <c r="D37" s="7">
        <v>172557.50434799999</v>
      </c>
      <c r="E37" s="13"/>
      <c r="F37" s="16">
        <v>15241.609167799999</v>
      </c>
      <c r="G37" s="24">
        <v>6640.9328415099999</v>
      </c>
      <c r="H37" s="16">
        <v>6026.23345522</v>
      </c>
      <c r="I37" s="16">
        <v>3059.9308451299999</v>
      </c>
      <c r="J37" s="16">
        <v>1474.92269532</v>
      </c>
      <c r="K37" s="16">
        <v>1055.2635991100001</v>
      </c>
      <c r="L37" s="16">
        <v>0.66718457267099995</v>
      </c>
      <c r="M37" s="13"/>
      <c r="N37" s="9">
        <f t="shared" si="0"/>
        <v>33499.559788662678</v>
      </c>
      <c r="P37" s="17">
        <v>2.1657826900499999</v>
      </c>
    </row>
    <row r="38" spans="1:16" x14ac:dyDescent="0.25">
      <c r="A38" s="10" t="s">
        <v>7</v>
      </c>
      <c r="B38" s="10" t="s">
        <v>105</v>
      </c>
      <c r="C38" s="18">
        <v>1019431.11726</v>
      </c>
      <c r="D38" s="7">
        <v>31856.284186199999</v>
      </c>
      <c r="E38" s="13"/>
      <c r="F38" s="16">
        <v>18689.174249700001</v>
      </c>
      <c r="G38" s="24">
        <v>16003.0891601</v>
      </c>
      <c r="H38" s="16">
        <v>16592.4355326</v>
      </c>
      <c r="I38" s="16">
        <v>17725.537331899999</v>
      </c>
      <c r="J38" s="16">
        <v>20056.4578339</v>
      </c>
      <c r="K38" s="16">
        <v>10065.1464633</v>
      </c>
      <c r="L38" s="16">
        <v>0</v>
      </c>
      <c r="M38" s="13"/>
      <c r="N38" s="9">
        <f t="shared" si="0"/>
        <v>99131.840571499997</v>
      </c>
      <c r="P38" s="17">
        <v>3.3495593070999998</v>
      </c>
    </row>
    <row r="39" spans="1:16" x14ac:dyDescent="0.25">
      <c r="A39" s="10" t="s">
        <v>35</v>
      </c>
      <c r="B39" s="10" t="s">
        <v>99</v>
      </c>
      <c r="C39" s="18">
        <v>603389.49580699997</v>
      </c>
      <c r="D39" s="7">
        <v>179157.071746</v>
      </c>
      <c r="E39" s="13"/>
      <c r="F39" s="16">
        <v>5198.0350056799998</v>
      </c>
      <c r="G39" s="24">
        <v>1970.6408328099999</v>
      </c>
      <c r="H39" s="16">
        <v>1524.07195884</v>
      </c>
      <c r="I39" s="16">
        <v>340.93131663499997</v>
      </c>
      <c r="J39" s="16">
        <v>269.98735707399999</v>
      </c>
      <c r="K39" s="16">
        <v>279.77273080700002</v>
      </c>
      <c r="L39" s="16">
        <v>0</v>
      </c>
      <c r="M39" s="13"/>
      <c r="N39" s="9">
        <f t="shared" si="0"/>
        <v>9583.4392018460003</v>
      </c>
      <c r="P39" s="17">
        <v>1.88907456398</v>
      </c>
    </row>
    <row r="40" spans="1:16" x14ac:dyDescent="0.25">
      <c r="A40" s="10" t="s">
        <v>36</v>
      </c>
      <c r="B40" s="10" t="s">
        <v>116</v>
      </c>
      <c r="C40" s="18">
        <v>389959.37495799997</v>
      </c>
      <c r="D40" s="7">
        <v>142017.79771799999</v>
      </c>
      <c r="E40" s="13"/>
      <c r="F40" s="16">
        <v>4983.4239681400004</v>
      </c>
      <c r="G40" s="24">
        <v>1989.7667905599999</v>
      </c>
      <c r="H40" s="16">
        <v>1601.4653692700001</v>
      </c>
      <c r="I40" s="16">
        <v>569.77562506100003</v>
      </c>
      <c r="J40" s="16">
        <v>352.71824408499998</v>
      </c>
      <c r="K40" s="16">
        <v>214.61103754300001</v>
      </c>
      <c r="L40" s="16">
        <v>0</v>
      </c>
      <c r="M40" s="13"/>
      <c r="N40" s="9">
        <f t="shared" si="0"/>
        <v>9711.7610346589991</v>
      </c>
      <c r="P40" s="17">
        <v>1.9664521217299999</v>
      </c>
    </row>
    <row r="41" spans="1:16" x14ac:dyDescent="0.25">
      <c r="A41" s="10" t="s">
        <v>37</v>
      </c>
      <c r="B41" s="10" t="s">
        <v>123</v>
      </c>
      <c r="C41" s="18">
        <v>1076765.4011200001</v>
      </c>
      <c r="D41" s="7">
        <v>20678.7186454</v>
      </c>
      <c r="E41" s="13"/>
      <c r="F41" s="16">
        <v>6065.8197398700004</v>
      </c>
      <c r="G41" s="24">
        <v>2588.00895739</v>
      </c>
      <c r="H41" s="16">
        <v>1848.7684508699999</v>
      </c>
      <c r="I41" s="16">
        <v>657.176804081</v>
      </c>
      <c r="J41" s="16">
        <v>246.858291888</v>
      </c>
      <c r="K41" s="16">
        <v>197.04184379599999</v>
      </c>
      <c r="L41" s="16">
        <v>0</v>
      </c>
      <c r="M41" s="13"/>
      <c r="N41" s="9">
        <f t="shared" si="0"/>
        <v>11603.674087895</v>
      </c>
      <c r="P41" s="17">
        <v>1.8815931081799999</v>
      </c>
    </row>
    <row r="43" spans="1:16" x14ac:dyDescent="0.25">
      <c r="A43" s="60" t="s">
        <v>125</v>
      </c>
      <c r="C43" s="8">
        <f>SUM(C6:C42)</f>
        <v>55755398.683044001</v>
      </c>
      <c r="D43" s="8">
        <f>SUM(D6:D42)</f>
        <v>6328693.3526338991</v>
      </c>
      <c r="F43" s="7">
        <f>SUM(F6:F42)</f>
        <v>880445.8958227603</v>
      </c>
      <c r="G43" s="7">
        <f t="shared" ref="G43:L43" si="1">SUM(G6:G42)</f>
        <v>653908.93404403981</v>
      </c>
      <c r="H43" s="7">
        <f t="shared" si="1"/>
        <v>621803.34522269981</v>
      </c>
      <c r="I43" s="7">
        <f t="shared" si="1"/>
        <v>489622.29444890696</v>
      </c>
      <c r="J43" s="7">
        <f t="shared" si="1"/>
        <v>368255.63841375086</v>
      </c>
      <c r="K43" s="7">
        <f t="shared" si="1"/>
        <v>202171.60357995101</v>
      </c>
      <c r="L43" s="7">
        <f t="shared" si="1"/>
        <v>452.57353512842906</v>
      </c>
      <c r="N43" s="8">
        <f>SUM(N6:N42)</f>
        <v>3216660.285067237</v>
      </c>
    </row>
    <row r="44" spans="1:16" x14ac:dyDescent="0.25">
      <c r="N44" s="9"/>
    </row>
  </sheetData>
  <sortState ref="A6:P41">
    <sortCondition descending="1" ref="L6:L41"/>
    <sortCondition descending="1" ref="K6:K41"/>
  </sortState>
  <pageMargins left="0.5" right="0.5" top="0.75" bottom="0.75" header="0.3" footer="0.3"/>
  <pageSetup scale="78" firstPageNumber="4" orientation="landscape" useFirstPageNumber="1" r:id="rId1"/>
  <headerFooter>
    <oddHeader>&amp;CWWA County Risk Summary Report - Published Results</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Intro</vt:lpstr>
      <vt:lpstr>OR - County FRI Acres</vt:lpstr>
      <vt:lpstr>OR - County FTI Acres</vt:lpstr>
      <vt:lpstr>OR - County FEI Acres</vt:lpstr>
      <vt:lpstr>OR - County WDA Acres</vt:lpstr>
      <vt:lpstr>'OR - County FEI Acres'!Database</vt:lpstr>
      <vt:lpstr>'OR - County FRI Acres'!Database</vt:lpstr>
      <vt:lpstr>'OR - County FTI Acres'!Database</vt:lpstr>
      <vt:lpstr>'OR - County WDA Acres'!Database</vt:lpstr>
      <vt:lpstr>Intro!Print_Area</vt:lpstr>
      <vt:lpstr>'OR - County FEI Acres'!Print_Area</vt:lpstr>
      <vt:lpstr>'OR - County FRI Acres'!Print_Area</vt:lpstr>
      <vt:lpstr>'OR - County FTI Acres'!Print_Area</vt:lpstr>
      <vt:lpstr>'OR - County WDA Acres'!Print_Area</vt:lpstr>
    </vt:vector>
  </TitlesOfParts>
  <Company>DTS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Sabourin</dc:creator>
  <cp:lastModifiedBy>Jenny</cp:lastModifiedBy>
  <cp:lastPrinted>2012-10-24T17:35:55Z</cp:lastPrinted>
  <dcterms:created xsi:type="dcterms:W3CDTF">2012-06-06T23:18:36Z</dcterms:created>
  <dcterms:modified xsi:type="dcterms:W3CDTF">2015-07-14T16:10:20Z</dcterms:modified>
</cp:coreProperties>
</file>