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65" yWindow="555" windowWidth="22110" windowHeight="11955" firstSheet="12" activeTab="12"/>
  </bookViews>
  <sheets>
    <sheet name="1981_2012" sheetId="1" r:id="rId1"/>
    <sheet name="mean_min_temp_all" sheetId="3" r:id="rId2"/>
    <sheet name="mean_max-temp_all" sheetId="4" r:id="rId3"/>
    <sheet name="mean_precip_all" sheetId="5" r:id="rId4"/>
    <sheet name="custom_temp_1966_2013" sheetId="6" r:id="rId5"/>
    <sheet name="Temp_monthly_ave_1966_2013" sheetId="9" r:id="rId6"/>
    <sheet name="Custom_precip_1966_2013" sheetId="7" r:id="rId7"/>
    <sheet name="precip_monthly_ave_1966_2013" sheetId="8" r:id="rId8"/>
    <sheet name="Chart_monthly_precip" sheetId="10" r:id="rId9"/>
    <sheet name="LaGrande_Chart_monthly_temp" sheetId="11" r:id="rId10"/>
    <sheet name="Union_exp_station_ave_temps" sheetId="12" r:id="rId11"/>
    <sheet name="Union_exp_aveTemp_Graph" sheetId="14" r:id="rId12"/>
    <sheet name="Union_exp_ave_precip" sheetId="13" r:id="rId13"/>
    <sheet name="Union_exp_stat._avePrecip_graph" sheetId="15" r:id="rId14"/>
    <sheet name="Point_Prominence" sheetId="16" r:id="rId15"/>
    <sheet name="Sheet12" sheetId="17" r:id="rId16"/>
  </sheets>
  <calcPr calcId="145621"/>
</workbook>
</file>

<file path=xl/calcChain.xml><?xml version="1.0" encoding="utf-8"?>
<calcChain xmlns="http://schemas.openxmlformats.org/spreadsheetml/2006/main">
  <c r="AB126" i="13" l="1"/>
  <c r="Z126" i="13"/>
  <c r="X126" i="13"/>
  <c r="V126" i="13"/>
  <c r="T126" i="13"/>
  <c r="R126" i="13"/>
  <c r="P126" i="13"/>
  <c r="N126" i="13"/>
  <c r="L126" i="13"/>
  <c r="J126" i="13"/>
  <c r="H126" i="13"/>
  <c r="F126" i="13"/>
  <c r="D126" i="13"/>
  <c r="AB111" i="13"/>
  <c r="Z111" i="13"/>
  <c r="X111" i="13"/>
  <c r="V111" i="13"/>
  <c r="T111" i="13"/>
  <c r="R111" i="13"/>
  <c r="P111" i="13"/>
  <c r="N111" i="13"/>
  <c r="L111" i="13"/>
  <c r="J111" i="13"/>
  <c r="H111" i="13"/>
  <c r="F111" i="13"/>
  <c r="D111" i="13"/>
  <c r="AB93" i="13"/>
  <c r="Z93" i="13"/>
  <c r="X93" i="13"/>
  <c r="V93" i="13"/>
  <c r="T93" i="13"/>
  <c r="R93" i="13"/>
  <c r="P93" i="13"/>
  <c r="N93" i="13"/>
  <c r="L93" i="13"/>
  <c r="J93" i="13"/>
  <c r="H93" i="13"/>
  <c r="F93" i="13"/>
  <c r="D93" i="13"/>
  <c r="AB125" i="12"/>
  <c r="Z125" i="12"/>
  <c r="X125" i="12"/>
  <c r="V125" i="12"/>
  <c r="T125" i="12"/>
  <c r="S125" i="12"/>
  <c r="R125" i="12"/>
  <c r="P125" i="12"/>
  <c r="N125" i="12"/>
  <c r="L125" i="12"/>
  <c r="J125" i="12"/>
  <c r="H125" i="12"/>
  <c r="F125" i="12"/>
  <c r="D125" i="12"/>
  <c r="AB110" i="12"/>
  <c r="Z110" i="12"/>
  <c r="X110" i="12"/>
  <c r="V110" i="12"/>
  <c r="T110" i="12"/>
  <c r="R110" i="12"/>
  <c r="P110" i="12"/>
  <c r="N110" i="12"/>
  <c r="L110" i="12"/>
  <c r="J110" i="12"/>
  <c r="H110" i="12"/>
  <c r="F110" i="12"/>
  <c r="D110" i="12"/>
  <c r="AB92" i="12"/>
  <c r="Z92" i="12"/>
  <c r="X92" i="12"/>
  <c r="V92" i="12"/>
  <c r="T92" i="12"/>
  <c r="R92" i="12"/>
  <c r="P92" i="12"/>
  <c r="N92" i="12"/>
  <c r="L92" i="12"/>
  <c r="J92" i="12"/>
  <c r="H92" i="12"/>
  <c r="F92" i="12"/>
  <c r="D92" i="12"/>
  <c r="AA77" i="9"/>
  <c r="Y77" i="9"/>
  <c r="W77" i="9"/>
  <c r="U77" i="9"/>
  <c r="S77" i="9"/>
  <c r="Q77" i="9"/>
  <c r="O77" i="9"/>
  <c r="M77" i="9"/>
  <c r="K77" i="9"/>
  <c r="I77" i="9"/>
  <c r="G77" i="9"/>
  <c r="E77" i="9"/>
  <c r="C77" i="9"/>
  <c r="AA59" i="9"/>
  <c r="Y59" i="9"/>
  <c r="W59" i="9"/>
  <c r="U59" i="9"/>
  <c r="S59" i="9"/>
  <c r="Q59" i="9"/>
  <c r="O59" i="9"/>
  <c r="M59" i="9"/>
  <c r="K59" i="9"/>
  <c r="I59" i="9"/>
  <c r="G59" i="9"/>
  <c r="E59" i="9"/>
  <c r="C59" i="9"/>
  <c r="AA41" i="9"/>
  <c r="Y41" i="9"/>
  <c r="W41" i="9"/>
  <c r="U41" i="9"/>
  <c r="S41" i="9"/>
  <c r="Q41" i="9"/>
  <c r="O41" i="9"/>
  <c r="M41" i="9"/>
  <c r="K41" i="9"/>
  <c r="I41" i="9"/>
  <c r="G41" i="9"/>
  <c r="E41" i="9"/>
  <c r="C41" i="9"/>
  <c r="R78" i="8"/>
  <c r="AD78" i="8"/>
  <c r="AB78" i="8"/>
  <c r="Z78" i="8"/>
  <c r="X78" i="8"/>
  <c r="V78" i="8"/>
  <c r="T78" i="8"/>
  <c r="P78" i="8"/>
  <c r="N78" i="8"/>
  <c r="L78" i="8"/>
  <c r="J78" i="8"/>
  <c r="H78" i="8"/>
  <c r="F78" i="8"/>
  <c r="AD60" i="8"/>
  <c r="AB60" i="8"/>
  <c r="Z60" i="8"/>
  <c r="X60" i="8"/>
  <c r="V60" i="8"/>
  <c r="T60" i="8"/>
  <c r="R60" i="8"/>
  <c r="P60" i="8"/>
  <c r="N60" i="8"/>
  <c r="L60" i="8"/>
  <c r="J60" i="8"/>
  <c r="H60" i="8"/>
  <c r="F60" i="8"/>
  <c r="AD42" i="8"/>
  <c r="AB42" i="8"/>
  <c r="Z42" i="8"/>
  <c r="X42" i="8"/>
  <c r="V42" i="8"/>
  <c r="T42" i="8"/>
  <c r="R42" i="8"/>
  <c r="P42" i="8"/>
  <c r="N42" i="8"/>
  <c r="L42" i="8"/>
  <c r="J42" i="8"/>
  <c r="H42" i="8"/>
  <c r="F42" i="8"/>
</calcChain>
</file>

<file path=xl/sharedStrings.xml><?xml version="1.0" encoding="utf-8"?>
<sst xmlns="http://schemas.openxmlformats.org/spreadsheetml/2006/main" count="2098" uniqueCount="579">
  <si>
    <t>Mean Max. Temperature (F)</t>
  </si>
  <si>
    <t>Highest Mean Max. Temperature (F)</t>
  </si>
  <si>
    <t>Year Highest Occurred</t>
  </si>
  <si>
    <t>Lowest Mean Max. Temperature (F)</t>
  </si>
  <si>
    <t>Year Lowest Occurred</t>
  </si>
  <si>
    <t>Mean Temperature (F)</t>
  </si>
  <si>
    <t>Highest Mean Temperature (F)</t>
  </si>
  <si>
    <t>Lowest Mean Temperature (F)</t>
  </si>
  <si>
    <t>Mean Min. Temperature (F)</t>
  </si>
  <si>
    <t>Highest Mean Min. Temperature (F)</t>
  </si>
  <si>
    <t>Lowest Mean Min. Temperature (F)</t>
  </si>
  <si>
    <t>Mean Precipitation (in.)</t>
  </si>
  <si>
    <t>Highest Precipitation (in.)</t>
  </si>
  <si>
    <t>Lowest Precipitation (in.)</t>
  </si>
  <si>
    <t>Heating Degree Days (F)</t>
  </si>
  <si>
    <t>Cooling Degree Days (F)</t>
  </si>
  <si>
    <t>LA GRANDE, OREGON</t>
  </si>
  <si>
    <t>NCDC 1981-2010 Monthly Normals</t>
  </si>
  <si>
    <t>Mea</t>
  </si>
  <si>
    <t>1981 - 2010</t>
  </si>
  <si>
    <t>1971_2000</t>
  </si>
  <si>
    <t>1961-1990</t>
  </si>
  <si>
    <t>Mean Max. Temperature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</si>
  <si>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</si>
  <si>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</si>
  <si>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</si>
  <si>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</si>
  <si>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</si>
  <si>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</si>
  <si>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</si>
  <si>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</si>
  <si>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</si>
  <si>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</si>
  <si>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</si>
  <si>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</si>
  <si>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</si>
  <si>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 xml:space="preserve"> </t>
  </si>
  <si>
    <t>1961 - 1990</t>
  </si>
  <si>
    <t xml:space="preserve">  1967      44.32   48.43   49.35   53.77   68.74   80.07   92.93q  93.10   83.83   62.77   48.03   37.39     60.89a</t>
  </si>
  <si>
    <t xml:space="preserve">  1968      38.68   46.86   55.42   55.57   67.39   75.43   88.46e  79.10   76.00   60.90   44.90   36.55     60.44 </t>
  </si>
  <si>
    <t xml:space="preserve">  1969      35.29   39.54   53.06   61.13   72.68   77.67   85.26   87.10   76.07   57.84   51.10   41.23     61.50 </t>
  </si>
  <si>
    <t xml:space="preserve">  1970      40.65   49.32   48.58   52.20   68.81   78.73   88.45   91.35   69.77   58.84   45.80   36.06     60.71 </t>
  </si>
  <si>
    <t xml:space="preserve">  1971      40.45   45.89   45.42   58.87   69.55   71.70   87.45   93.48   71.37   59.97   45.90   35.74     60.48 </t>
  </si>
  <si>
    <t xml:space="preserve">  1972      35.52   42.34   54.29   54.27   71.26   77.70   85.61   88.58   70.90   62.90   45.87   33.16     60.20 </t>
  </si>
  <si>
    <t xml:space="preserve">  1973      35.84   45.54   51.61   60.13   72.97   80.03   90.94   87.39   76.14a9999.00z9999.00z  43.23     64.38b</t>
  </si>
  <si>
    <t xml:space="preserve">  1974      33.97   43.79   49.74   56.97   63.74   83.50   85.84   87.68   83.40   66.71   50.43   38.68     62.04 </t>
  </si>
  <si>
    <t xml:space="preserve">  1975      36.19   40.00   47.42   51.37   66.32   72.70   87.77   80.94   80.87   59.94   47.57   42.19     59.44 </t>
  </si>
  <si>
    <t xml:space="preserve">  1976      39.45   42.24   48.26   57.33   71.16   74.00   86.87   78.16   80.70   66.97   50.07   43.32     61.54 </t>
  </si>
  <si>
    <t xml:space="preserve">  1977      32.68   49.00   47.19   68.40   61.06   83.03   86.48   88.45   72.33   63.35   45.43   42.35     61.65 </t>
  </si>
  <si>
    <t xml:space="preserve">  1978      42.58   43.21   58.03   57.37   64.32   79.00   85.90   83.32   74.17   69.32   41.43   33.10     60.98 </t>
  </si>
  <si>
    <t xml:space="preserve">  1979      28.19   40.96   53.13   56.97   69.68   79.57   88.77   84.42   80.73   65.16   44.53   44.16     61.36 </t>
  </si>
  <si>
    <t xml:space="preserve">  1980      35.77   45.72   48.77   61.97   66.52   70.73   84.65   81.43a  78.07a  65.47a  50.40   45.77     61.27 </t>
  </si>
  <si>
    <t xml:space="preserve">  1981      43.90a  46.36   54.71   59.03   64.23   73.33   84.81   91.13   79.23   60.87   50.43   41.23     62.44 </t>
  </si>
  <si>
    <t xml:space="preserve">  1982      36.74   41.32   50.71   57.03   67.71   77.60   83.00   86.52   73.07   59.84   43.87   37.94     59.61 </t>
  </si>
  <si>
    <t xml:space="preserve">  1983      42.58   47.25   53.29   57.57   70.87   75.23   81.39   87.55   72.50   64.26   47.83   30.97     60.94 </t>
  </si>
  <si>
    <t xml:space="preserve">  1984      33.58   38.45   48.45   53.10   61.23   70.23   85.67a  86.52   69.50d  56.41d  45.37   33.16     56.80 </t>
  </si>
  <si>
    <t xml:space="preserve">  1985      32.48   34.69b  46.34b  61.07b  66.84   77.47   93.90   81.27a  65.11c  58.06   34.73   30.32     56.86 </t>
  </si>
  <si>
    <t xml:space="preserve">  1986      43.03   45.04   55.35   57.60   67.32   82.90   80.32   90.97   67.93   64.84   45.27   39.32     61.66 </t>
  </si>
  <si>
    <t xml:space="preserve">  1987      36.19   45.54   51.10   66.17   69.58   78.23   81.26   83.81   82.30   71.42   49.73   39.26     62.88 </t>
  </si>
  <si>
    <t xml:space="preserve">  1988      35.68   44.41   51.03   60.43   66.52   74.60   86.10   86.77   76.80   73.32i  46.20   35.97     60.41a</t>
  </si>
  <si>
    <t xml:space="preserve">  1989      34.35   32.93   48.58   61.83   66.61   79.00   85.53a  78.94   76.33   61.35   48.87   43.58     59.83 </t>
  </si>
  <si>
    <t xml:space="preserve">  1990      41.13   41.71   53.90   64.23   63.13   72.17   87.42   85.13   84.17   58.81   48.47   30.87a    60.93 </t>
  </si>
  <si>
    <t>SOD Monthly Summary</t>
  </si>
  <si>
    <t xml:space="preserve"> STATION : LA GRANDE                                         </t>
  </si>
  <si>
    <t xml:space="preserve"> FROM DATA WITH UNITS: DEGREES F </t>
  </si>
  <si>
    <t xml:space="preserve"> a = 1 day missing, b = 2 days missing, c = 3 days, ..etc.., </t>
  </si>
  <si>
    <t xml:space="preserve"> z = 26 or more days missing, A = Accumulations present </t>
  </si>
  <si>
    <t xml:space="preserve"> Long-term means based on columns; thus, the monthly row may not </t>
  </si>
  <si>
    <t xml:space="preserve">  sum (or average) to the long-term annual value.</t>
  </si>
  <si>
    <t xml:space="preserve"> MAXIMUM ALLOWABLE NUMBER OF MISSING DAYS :  5</t>
  </si>
  <si>
    <t xml:space="preserve"> MIN        28.19   39.54   45.42   51.37   61.06   70.73   84.65   78.16   69.77   57.84   41.43   33.10     59.44</t>
  </si>
  <si>
    <t>YEAR(S)    JAN     FEB     MAR     APR     MAY     JUN     JUL     AUG     SEP     OCT     NOV     DEC       ANN</t>
  </si>
  <si>
    <t xml:space="preserve">  1991      35.68   52.22j  46.70k  55.18m  61.48   69.27   84.81   88.61   80.60   65.00   44.77   43.19     63.71c</t>
  </si>
  <si>
    <t xml:space="preserve">  1992      42.84   52.34   59.13   62.03   74.97   81.50   82.32   87.74   74.33   66.13   42.30   33.35     63.25 </t>
  </si>
  <si>
    <t xml:space="preserve">  1993      29.40a  34.21   47.55   55.13   71.94   70.03   72.16   78.61   77.43   64.35   43.53   40.74     57.09 </t>
  </si>
  <si>
    <t xml:space="preserve">  1994      43.61   40.93   56.19   60.57   68.84   74.23   88.42   88.68   80.13   60.19   39.43   38.58     61.65 </t>
  </si>
  <si>
    <t xml:space="preserve">  1995      40.81   49.61   50.55   56.23   66.68   71.97   82.94   82.03   79.33   57.35   49.30   41.19     60.67 </t>
  </si>
  <si>
    <t xml:space="preserve">  1996      40.00   42.07   52.55   59.27   62.13   74.87   88.19   85.45   72.67   61.65   48.53   40.45     60.65 </t>
  </si>
  <si>
    <t xml:space="preserve">  1997      39.42   42.78j  50.71   54.43   71.42   74.33   82.74   87.77   77.70   61.71   48.43   39.77     62.59a</t>
  </si>
  <si>
    <t xml:space="preserve"> MEAN       37.97   42.18   51.70   59.11   67.33   75.23   84.14   85.40   75.62   62.09   45.41   37.42     60.22</t>
  </si>
  <si>
    <t xml:space="preserve"> S.D.        4.30    5.75    3.46    3.69    3.95    4.02    4.70    3.57    5.29    3.97    4.05    4.41      2.14</t>
  </si>
  <si>
    <t xml:space="preserve"> SKEW       -0.32   -0.05    0.49    0.18    0.03    0.28   -0.47   -0.63   -0.33    0.63   -1.23   -0.39     -0.48</t>
  </si>
  <si>
    <t xml:space="preserve"> MAX        43.61   52.34   59.13   66.17   74.97   82.90   93.90   90.97   84.17   71.42   49.73   43.58     63.25</t>
  </si>
  <si>
    <t xml:space="preserve"> MIN        29.40   32.93   46.34   53.10   61.23   69.27   72.16   78.61   65.11   56.41   34.73   30.32     56.80</t>
  </si>
  <si>
    <t xml:space="preserve"> NO YRS      16      14      15      15      16      16      16      16      16      15      16      16          13</t>
  </si>
  <si>
    <t xml:space="preserve">STATION NUMBER 354622   ELEMENT : DAILY MAX TEMPERATUR65.00     QUANTITY :        MONTHLY AVERAGE   </t>
  </si>
  <si>
    <t xml:space="preserve"> *** Note *** Provisional Data *** After Year/Month 199712</t>
  </si>
  <si>
    <t xml:space="preserve"> *** Note *** Provisional Data *** After Year/Month 201312</t>
  </si>
  <si>
    <t xml:space="preserve"> YEAR(S)    JAN     FEB     MAR     APR     MAY     JUN     JUL     AUG     SEP     OCT     NOV     DEC       ANN</t>
  </si>
  <si>
    <t xml:space="preserve">  1998      42.58   45.71   51.03   57.27   64.42   72.40   89.58   88.90   81.93   62.23   47.63   37.52     61.77 </t>
  </si>
  <si>
    <t xml:space="preserve">  1999      41.45   40.96   50.26   55.97   63.61   73.97   86.61   87.42   78.03   66.03   53.10   36.39     61.15 </t>
  </si>
  <si>
    <t xml:space="preserve">  2000      37.55   44.69   48.74   62.80   66.90   77.20   87.32   89.16   72.50   60.45   40.37   37.45     60.43 </t>
  </si>
  <si>
    <t xml:space="preserve">  2001      35.29   40.57   52.77   55.20   70.71   73.37   85.06   90.58   81.53   62.77   51.40   36.97     61.35 </t>
  </si>
  <si>
    <t xml:space="preserve">  2002      37.94   40.89   45.84   58.87   65.55   77.50   90.00   82.97   77.63   59.68   49.53   42.10     60.71 </t>
  </si>
  <si>
    <t xml:space="preserve">  2003      43.16   41.96   51.58   56.47   65.48   79.00   92.29   89.13   79.23   68.29   41.07   39.55     62.27 </t>
  </si>
  <si>
    <t xml:space="preserve">  2004      33.94   41.52   57.16   62.27   64.71   75.83   85.26   83.13   72.13   61.03   46.43   40.94     60.36 </t>
  </si>
  <si>
    <t xml:space="preserve">  2005      40.00   46.04   54.23   56.83   66.23   70.20   85.68   87.06   73.57   62.52   44.43   35.61     60.20 </t>
  </si>
  <si>
    <t xml:space="preserve">  2006      41.61   40.89   47.58   58.10   69.42   75.80   90.00   83.77   75.43   61.29   45.97   37.42     60.61 </t>
  </si>
  <si>
    <t xml:space="preserve">  2007      34.97   45.00   54.84   58.90   69.39   75.90   89.84   83.29   75.00   59.32   47.20   34.94     60.72 </t>
  </si>
  <si>
    <t xml:space="preserve">  2008      33.23   43.21   46.03   53.68b  65.84   72.10   84.81   83.23   75.37   62.61   50.80   34.71     58.80 </t>
  </si>
  <si>
    <t xml:space="preserve">  2009      36.26   42.96   43.68   57.57   68.23   74.17   85.68   83.29   81.13   55.77   49.00   33.00     59.23 </t>
  </si>
  <si>
    <t xml:space="preserve">  2010      41.48   43.43   52.45   54.87   59.39   70.13   82.94   82.03   72.47   62.06   43.87   38.26     58.61 </t>
  </si>
  <si>
    <t xml:space="preserve">  2011      36.74   39.39   46.23   49.20   58.52   69.27   80.23   85.97   80.03a  60.10   44.27   38.52     57.37</t>
  </si>
  <si>
    <t xml:space="preserve">  2012      40.61   43.03   48.84   62.00   66.16   71.17a  86.19   86.52   78.77   59.97   49.63   39.29     61.02</t>
  </si>
  <si>
    <t xml:space="preserve">  2013      31.13   44.00   52.58   56.43   68.50a  55.30    3.21b  85.00   72.13   57.52   45.30   31.13     50.19</t>
  </si>
  <si>
    <t xml:space="preserve"> MEAN       38.00   42.77   50.24   57.28   65.82   72.71   81.54   85.72   76.68   61.35   46.88   37.11     59.67</t>
  </si>
  <si>
    <t xml:space="preserve"> S.D.        3.68    1.98    3.76    3.42    3.34    5.46   21.11    2.74    3.54    2.98    3.61    2.83      2.82</t>
  </si>
  <si>
    <t xml:space="preserve"> SKEW       -0.22    0.09    0.00   -0.33   -0.79   -2.03   -3.49    0.32    0.07    0.51   -0.13   -0.31     -2.53</t>
  </si>
  <si>
    <t xml:space="preserve"> MAX        43.16   46.04   57.16   62.80   70.71   79.00   92.29   90.58   81.93   68.29   53.10   42.10     62.27</t>
  </si>
  <si>
    <t xml:space="preserve"> MIN        31.13   39.39   43.68   49.20   58.52   55.30    3.21   82.03   72.13   55.77   40.37   31.13     50.19</t>
  </si>
  <si>
    <t xml:space="preserve"> NO YRS      16      16      16      16      16      16      16      16      16      16      16      16          16</t>
  </si>
  <si>
    <t xml:space="preserve"> *** Note *** Provisional Data *** After Year/Month 198112</t>
  </si>
  <si>
    <t xml:space="preserve">  1966      41.39   41.43   52.68   62.23   74.16   74.90   86.10   88.87a  81.93   63.55   51.47   42.57a    63.44 </t>
  </si>
  <si>
    <t xml:space="preserve"> MEAN       37.80   44.41   51.10   57.97   68.29   77.01   86.89   86.53   77.22   62.97   47.56   39.80     61.25</t>
  </si>
  <si>
    <t xml:space="preserve"> S.D.        4.39    3.17    3.53    4.29    3.74    3.89    1.74    4.82    4.57    3.30    3.00    4.00      1.01</t>
  </si>
  <si>
    <t xml:space="preserve"> SKEW       -0.34    0.04    0.25    0.61   -0.22    0.02    0.68   -0.30   -0.18    0.25   -0.30   -0.35      0.28</t>
  </si>
  <si>
    <t xml:space="preserve"> MAX        44.32   49.32   58.03   68.40   74.16   83.50   90.94   93.48   83.83   69.32   51.47   45.77     63.44</t>
  </si>
  <si>
    <t xml:space="preserve"> NO YRS      16      16      16      16      16      16      15      16      16      15      15      16          14</t>
  </si>
  <si>
    <t>1966-1981</t>
  </si>
  <si>
    <t>YEAR(S)</t>
  </si>
  <si>
    <t>JAN</t>
  </si>
  <si>
    <t>FEB</t>
  </si>
  <si>
    <t>MAR</t>
  </si>
  <si>
    <t>APR</t>
  </si>
  <si>
    <t>MAY</t>
  </si>
  <si>
    <t>JUN</t>
  </si>
  <si>
    <t>JUL</t>
  </si>
  <si>
    <t>AUG</t>
  </si>
  <si>
    <t xml:space="preserve"> SEP</t>
  </si>
  <si>
    <t>OCT</t>
  </si>
  <si>
    <t xml:space="preserve">NOV </t>
  </si>
  <si>
    <t>DEC</t>
  </si>
  <si>
    <t>ANNUAL</t>
  </si>
  <si>
    <t>1982-1997</t>
  </si>
  <si>
    <t>1998-2013</t>
  </si>
  <si>
    <t xml:space="preserve">STATION NUMBER 354622   ELEMENT : DAILY PRECIPITATION 65.00     QUANTITY :        MONTHLY AVERAGE   </t>
  </si>
  <si>
    <t xml:space="preserve"> FROM DATA WITH UNITS: INCHES    </t>
  </si>
  <si>
    <t xml:space="preserve">  1966       0.06    0.08    0.04    0.02    0.02    0.04    0.05    0.01    0.04    0.06    0.08    0.09      0.05 </t>
  </si>
  <si>
    <t xml:space="preserve">  1967       0.11    0.05    0.05    0.08    0.04    0.04    0.00    0.02    0.02    0.08    0.05    0.08      0.05 </t>
  </si>
  <si>
    <t xml:space="preserve">  1968       0.04    0.10    0.04    0.02    0.07    0.04    0.01    0.07    0.03    0.04    0.11    0.05      0.05 </t>
  </si>
  <si>
    <t xml:space="preserve">  1969       0.07    0.04    0.03    0.09    0.05    0.08    0.01    0.00    0.03    0.05    0.03    0.06      0.04 </t>
  </si>
  <si>
    <t xml:space="preserve">  1970       0.12    0.06    0.04    0.02    0.02    0.06    0.04    0.00    0.07    0.08    0.05    0.03      0.05 </t>
  </si>
  <si>
    <t xml:space="preserve">  1971       0.08    0.06    0.06    0.03    0.08    0.05    0.02    0.01    0.05    0.04    0.06    0.09      0.05 </t>
  </si>
  <si>
    <t xml:space="preserve">  1972       0.07    0.05    0.07    0.04    0.05    0.04    0.01    0.01    0.06    0.02    0.06    0.07      0.05 </t>
  </si>
  <si>
    <t xml:space="preserve">  1973       0.03    0.01    0.02    0.02    0.04    0.02    0.00    0.00    0.06 9999.00z9999.00z   0.10      0.03b</t>
  </si>
  <si>
    <t xml:space="preserve">  1974       0.06    0.05    0.07    0.08    0.02    0.03    0.03    0.00    0.00    0.00    0.04    0.14      0.04 </t>
  </si>
  <si>
    <t xml:space="preserve">  1975       0.17    0.06    0.06    0.06    0.04    0.06    0.04    0.03    0.00    0.08    0.09    0.08      0.06 </t>
  </si>
  <si>
    <t xml:space="preserve">  1976       0.07    0.07    0.05    0.06    0.04    0.03    0.01    0.09    0.01    0.02    0.02    0.02      0.04 </t>
  </si>
  <si>
    <t xml:space="preserve">  1977       0.03    0.04    0.05    0.01    0.08    0.01    0.00    0.05    0.05    0.03    0.11    0.17      0.05 </t>
  </si>
  <si>
    <t xml:space="preserve">  1978       0.03    0.03    0.03    0.10    0.05    0.03    0.02    0.03    0.06    0.01    0.12i   0.09      0.04a</t>
  </si>
  <si>
    <t xml:space="preserve">  1979       0.02b   0.07    0.05    0.07    0.05    0.03    0.01    0.05    0.00    0.05    0.06    0.02      0.04 </t>
  </si>
  <si>
    <t xml:space="preserve">  1980       0.06    0.03    0.06    0.05    0.10    0.07    0.01    0.01    0.06    0.02    0.05    0.05      0.05 </t>
  </si>
  <si>
    <t xml:space="preserve">  1981       0.05    0.08    0.06    0.05    0.05    0.09    0.01    0.00    0.02    0.05    0.06    0.09i     0.05a</t>
  </si>
  <si>
    <t xml:space="preserve"> MEAN        0.07    0.05    0.05    0.05    0.05    0.05    0.02    0.02    0.03    0.04    0.06    0.08      0.05</t>
  </si>
  <si>
    <t xml:space="preserve"> S.D.        0.04    0.02    0.01    0.03    0.02    0.02    0.02    0.03    0.02    0.02    0.03    0.04      0.01</t>
  </si>
  <si>
    <t xml:space="preserve"> SKEW        1.14    0.16   -0.54    0.35    0.72    0.50    0.91    1.22   -0.13    0.14    0.50    0.56      0.39</t>
  </si>
  <si>
    <t xml:space="preserve"> MAX         0.17    0.10    0.07    0.10    0.10    0.09    0.05    0.09    0.07    0.08    0.11    0.17      0.06</t>
  </si>
  <si>
    <t xml:space="preserve"> MIN         0.02    0.01    0.02    0.01    0.02    0.01    0.00    0.00    0.00    0.00    0.02    0.02      0.04</t>
  </si>
  <si>
    <t xml:space="preserve"> NO YRS      16      16      16      16      16      16      16      16      16      15      14      15          13</t>
  </si>
  <si>
    <t xml:space="preserve">  1982       0.11c   0.07    0.04    0.03    0.05    0.05    0.07    0.03    0.05    0.07    0.03    0.05      0.05 </t>
  </si>
  <si>
    <t xml:space="preserve">  1983       0.07    0.04    0.11    0.03    0.05a   0.07    0.03    0.09    0.02    0.02    0.06a   0.07      0.05 </t>
  </si>
  <si>
    <t xml:space="preserve">  1984       0.09    0.02    0.08    0.07    0.08    0.08    0.03    0.09    0.03    0.08    0.06    0.06      0.06 </t>
  </si>
  <si>
    <t xml:space="preserve">  1985       0.01    0.03    0.01    0.04    0.08    0.03    0.02    0.03    0.05    0.05    0.10    0.01      0.04 </t>
  </si>
  <si>
    <t xml:space="preserve">  1986       0.03    0.14    0.04    0.03a   0.03    0.01    0.02    0.01    0.05    0.03    0.11    0.00      0.04 </t>
  </si>
  <si>
    <t xml:space="preserve">  1987       0.03    0.04    0.04    0.02    0.06    0.08    0.04    0.00    0.00    0.00    0.04    0.06      0.03 </t>
  </si>
  <si>
    <t xml:space="preserve">  1988       0.06    0.06    0.04    0.05    0.06b   0.07    0.00    0.00    0.03    0.01    0.09    0.04a     0.04 </t>
  </si>
  <si>
    <t xml:space="preserve">  1989       0.08    0.03    0.05    0.02    0.04    0.03    0.01e   0.07    0.03    0.03    0.04    0.01      0.04 </t>
  </si>
  <si>
    <t xml:space="preserve">  1990       0.04a   0.03    0.02    0.09    0.07    0.05    0.01    0.02    0.00    0.07    0.05    0.03d     0.04 </t>
  </si>
  <si>
    <t xml:space="preserve">  1991       0.04    0.03c   0.07d   0.05e   0.19d   0.07    0.00    0.00    0.00    0.02    0.15b   0.02      0.05 </t>
  </si>
  <si>
    <t xml:space="preserve">  1992       0.01    0.04b   0.03    0.07    0.02    0.06b   0.02    0.03    0.02    0.03    0.08    0.08      0.04 </t>
  </si>
  <si>
    <t xml:space="preserve">  1993       0.05    0.01    0.06    0.16h   0.07    0.14e   0.05b   0.08    0.00    0.03b   0.01    0.05      0.05a</t>
  </si>
  <si>
    <t xml:space="preserve">  1994       0.07    0.11    0.02    0.05    0.08    0.05    0.03    0.01    0.01    0.06    0.08a   0.04b     0.05 </t>
  </si>
  <si>
    <t xml:space="preserve">  1995       0.05    0.04    0.09    0.09    0.05    0.07    0.02    0.02    0.03    0.06    0.19    0.10      0.07 </t>
  </si>
  <si>
    <t xml:space="preserve">  1996       0.06    0.06    0.04    0.09    0.09    0.03    0.00    0.01    0.02    0.08    0.09    0.12a     0.06 </t>
  </si>
  <si>
    <t xml:space="preserve">  1997       0.06a   0.05d   0.04b   0.08a   0.02    0.04    0.05    0.01    0.02    0.05    0.03    0.05b     0.04 </t>
  </si>
  <si>
    <t xml:space="preserve"> MEAN        0.05    0.05    0.05    0.05    0.06    0.06    0.03    0.03    0.02    0.04    0.08    0.05      0.05</t>
  </si>
  <si>
    <t xml:space="preserve"> S.D.        0.03    0.03    0.03    0.03    0.04    0.03    0.02    0.03    0.02    0.03    0.05    0.03      0.01</t>
  </si>
  <si>
    <t xml:space="preserve"> SKEW        0.02    1.48    0.79    0.26    2.07    1.30    0.83    0.96    0.42    0.02    0.91    0.46      0.45</t>
  </si>
  <si>
    <t xml:space="preserve"> MAX         0.11    0.14    0.11    0.09    0.19    0.14    0.07    0.09    0.05    0.08    0.19    0.12      0.07</t>
  </si>
  <si>
    <t xml:space="preserve"> MIN         0.01    0.01    0.01    0.02    0.02    0.01    0.00    0.00    0.00    0.00    0.01    0.00      0.03</t>
  </si>
  <si>
    <t xml:space="preserve"> NO YRS      16      16      16      15      16      16      16      16      16      16      16      16          15</t>
  </si>
  <si>
    <t xml:space="preserve">  1998       0.09c   0.02a   0.04    0.07    0.18c   0.08    0.08    0.00    0.05    0.03    0.09    0.09c     0.07 </t>
  </si>
  <si>
    <t xml:space="preserve">  1999       0.03    0.04    0.02    0.01a   0.04    0.04    0.01    0.04    0.00    0.02    0.10    0.07a     0.04 </t>
  </si>
  <si>
    <t xml:space="preserve">  2000       0.08a   0.03    0.06    0.03    0.06b   0.04    0.01    0.00    0.06    0.09    0.04    0.03      0.04 </t>
  </si>
  <si>
    <t xml:space="preserve">  2001       0.03    0.02    0.03    0.06    0.06    0.03    0.02    0.01    0.01    0.06    0.05    0.05      0.04 </t>
  </si>
  <si>
    <t xml:space="preserve">  2002       0.05    0.02    0.07    0.04    0.02    0.04    0.01    0.02    0.02    0.01    0.02    0.04      0.03 </t>
  </si>
  <si>
    <t xml:space="preserve">  2003       0.11    0.06    0.09    0.08    0.06    0.00a   0.01    0.02    0.03    0.02c   0.05    0.09      0.05 </t>
  </si>
  <si>
    <t xml:space="preserve">  2004       0.11d   0.03    0.03    0.04    0.12    0.02    0.05    0.05    0.04    0.06    0.04    0.05      0.05 </t>
  </si>
  <si>
    <t xml:space="preserve">  2005       0.04    0.02    0.03    0.04    0.10    0.06    0.01    0.00    0.00    0.05b   0.06    0.05c     0.04 </t>
  </si>
  <si>
    <t xml:space="preserve">  2006       0.04    0.02    0.03    0.05a   0.11c   0.03    0.01    0.04    0.03    0.02    0.10    0.06      0.04 </t>
  </si>
  <si>
    <t xml:space="preserve">  2007       0.03    0.06    0.04    0.02    0.03    0.03    0.01    0.03    0.00a   0.05    0.07    0.06b     0.04 </t>
  </si>
  <si>
    <t xml:space="preserve">  2008       0.05    0.02    0.05    0.02    0.08    0.08a   0.00    0.03    0.02b   0.02    0.05    0.09      0.04 </t>
  </si>
  <si>
    <t xml:space="preserve">  2009       0.07    0.03    0.09    0.05    0.06    0.07    0.01    0.06    0.00    0.07    0.03    0.03      0.05 </t>
  </si>
  <si>
    <t xml:space="preserve">  2010       0.04    0.02    0.03    0.10    0.09    0.10    0.00    0.01    0.02    0.04    0.05    0.10f     0.05a</t>
  </si>
  <si>
    <t xml:space="preserve">  2011       0.09a   0.03a   0.08d   0.05d   0.06d   0.06b   0.02b   0.00    0.00    0.08d   0.04a   0.03      0.04</t>
  </si>
  <si>
    <t xml:space="preserve">  2012       0.07a   0.03b   0.06a   0.07    0.04    0.09    0.04    0.00    0.00    0.11    0.03    0.05      0.05</t>
  </si>
  <si>
    <t xml:space="preserve">  2013       0.06    0.03    0.04    0.07    0.05    0.08    0.00    0.01    0.09    0.02    0.06    0.08      0.05</t>
  </si>
  <si>
    <t xml:space="preserve"> MEAN        0.06    0.03    0.05    0.05    0.07    0.05    0.02    0.02    0.02    0.05    0.06    0.06      0.04</t>
  </si>
  <si>
    <t xml:space="preserve"> S.D.        0.03    0.01    0.02    0.02    0.04    0.03    0.02    0.02    0.03    0.03    0.03    0.02      0.01</t>
  </si>
  <si>
    <t xml:space="preserve"> SKEW        0.45    1.43    0.60    0.27    1.11    0.07    1.91    0.67    1.17    0.70    0.66    0.43      0.83</t>
  </si>
  <si>
    <t xml:space="preserve"> MAX         0.11    0.06    0.09    0.10    0.18    0.10    0.08    0.06    0.09    0.11    0.10    0.09      0.07</t>
  </si>
  <si>
    <t xml:space="preserve"> MIN         0.03    0.02    0.02    0.01    0.02    0.00    0.00    0.00    0.00    0.01    0.02    0.03      0.03</t>
  </si>
  <si>
    <t xml:space="preserve"> NO YRS      16      16      16      16      16      16      16      16      16      16      16      15          15</t>
  </si>
  <si>
    <t>Summary of the Day: Monthly summary data lister (SOD-TD3200)</t>
  </si>
  <si>
    <t xml:space="preserve"> MEAN        0.07         0.05         0.05        0.05         0.05        0.05        0.02    0.02    0.03    0.04    0.06    0.08      0.05</t>
  </si>
  <si>
    <t>LA GRANDE, OR</t>
  </si>
  <si>
    <t>Monthly Sum of Precipitation (Inches)</t>
  </si>
  <si>
    <t>File last updated on Jul 09, 2014</t>
  </si>
  <si>
    <t>a = 1 day missing, b = 2 days missing, c = 3 days, ..etc..,</t>
  </si>
  <si>
    <t>z = 26 or more days missing, A = Accumulations present</t>
  </si>
  <si>
    <t>Long-term means based on columns; thus, the monthly row may not</t>
  </si>
  <si>
    <t>sum (or average) to the long-term annual value.</t>
  </si>
  <si>
    <t>MAXIMUM ALLOWABLE NUMBER OF MISSING DAYS : 5</t>
  </si>
  <si>
    <t>Individual Months not used for annual or monthly statistics if more than 5 days are missing.</t>
  </si>
  <si>
    <t>Individual Years not used for annual statistics if any month in that year has more than 5 days missing.</t>
  </si>
  <si>
    <t>SEP</t>
  </si>
  <si>
    <t>NOV</t>
  </si>
  <si>
    <t>ANN</t>
  </si>
  <si>
    <t>-----</t>
  </si>
  <si>
    <t>z</t>
  </si>
  <si>
    <t>i</t>
  </si>
  <si>
    <t>b</t>
  </si>
  <si>
    <t>a</t>
  </si>
  <si>
    <t>g</t>
  </si>
  <si>
    <t>c</t>
  </si>
  <si>
    <t>d</t>
  </si>
  <si>
    <t>e</t>
  </si>
  <si>
    <t>f</t>
  </si>
  <si>
    <t>m</t>
  </si>
  <si>
    <t>l</t>
  </si>
  <si>
    <t>h</t>
  </si>
  <si>
    <t>Period of Record Statistics</t>
  </si>
  <si>
    <t>MEAN</t>
  </si>
  <si>
    <t>S.D.</t>
  </si>
  <si>
    <t>SKEW</t>
  </si>
  <si>
    <t>MAX</t>
  </si>
  <si>
    <t>MIN</t>
  </si>
  <si>
    <t>YRS</t>
  </si>
  <si>
    <t>Monthly Average of Average Daily Temperature (Degree Fahrenheit)</t>
  </si>
  <si>
    <t>q</t>
  </si>
  <si>
    <t>r</t>
  </si>
  <si>
    <t>j</t>
  </si>
  <si>
    <t>k</t>
  </si>
  <si>
    <t>w</t>
  </si>
  <si>
    <t>Monthly Ave</t>
  </si>
  <si>
    <t xml:space="preserve">1998-2013 </t>
  </si>
  <si>
    <t>UNION EXP STN, OR</t>
  </si>
  <si>
    <t>o</t>
  </si>
  <si>
    <t>1998-2010</t>
  </si>
  <si>
    <t>n</t>
  </si>
  <si>
    <t>s</t>
  </si>
  <si>
    <t>t</t>
  </si>
  <si>
    <t>v</t>
  </si>
  <si>
    <t>u</t>
  </si>
  <si>
    <t>y</t>
  </si>
  <si>
    <t>x</t>
  </si>
  <si>
    <t>Point Prominence Oregon</t>
  </si>
  <si>
    <t>Monthly Data run on 7/9/2014 12:11</t>
  </si>
  <si>
    <t>Ave.</t>
  </si>
  <si>
    <t>Average</t>
  </si>
  <si>
    <t>Air</t>
  </si>
  <si>
    <t>Temperature</t>
  </si>
  <si>
    <t>(Deg F)</t>
  </si>
  <si>
    <t>Monthly flags</t>
  </si>
  <si>
    <t xml:space="preserve"> a = 5-10% missing, b = 10-15% missing, c = 15-20%, ..etc..,</t>
  </si>
  <si>
    <t>Annual flags</t>
  </si>
  <si>
    <t xml:space="preserve"> a = 1 mo. missing, b = 2 mo. missing, c = 3 mo., ..etc..,</t>
  </si>
  <si>
    <t xml:space="preserve"> all annual and long-term statistics based on monthly values in table, not original data; thus,</t>
  </si>
  <si>
    <t xml:space="preserve">     some values will be different if computed from original data.</t>
  </si>
  <si>
    <t xml:space="preserve"> Maximum missing monthly data allowed for annual and long-term statistics: 70%</t>
  </si>
  <si>
    <t xml:space="preserve"> Year      Jan        Feb        Mar        Apr        May        Jun        Jul        Aug        Sep        Oct        Nov        Dec     Annual  </t>
  </si>
  <si>
    <t xml:space="preserve"> 1992      36.06q     34.02      37.65a     37.74      49.68b     55.30      55.41      59.93      50.10c     43.76      28.89b     20.72b     43.02a</t>
  </si>
  <si>
    <t xml:space="preserve"> 1993      21.84a     23.77      31.81e     31.45d     48.36a     45.24b     45.89e     53.80      51.34      42.69      27.37      26.43b     37.50</t>
  </si>
  <si>
    <t xml:space="preserve"> 1994      29.20c     23.69b     33.50      36.67      44.58      49.88      62.06a     62.37c     56.22b     38.19a     22.20b     23.73      40.19</t>
  </si>
  <si>
    <t xml:space="preserve"> 1995      28.34a     32.75      28.88      31.80       0.00t      0.00t      0.00t      0.00t      0.00t      0.00t      0.00t      0.00t     30.44h</t>
  </si>
  <si>
    <t xml:space="preserve"> Mean      26.46      28.56      32.96      34.41      47.54      50.14      54.45      58.70      52.55      41.55      26.15      23.63      40.24</t>
  </si>
  <si>
    <t xml:space="preserve"> S.D.       4.02       5.60       3.66       3.25       2.65       5.04       8.13       4.42       3.24       2.96       3.51       2.86       2.76 </t>
  </si>
  <si>
    <t xml:space="preserve"> Skew      -0.67       0.03       0.27       0.05      -0.51       0.09      -0.21      -0.47       0.59      -0.60      -0.56      -0.07       0.03 </t>
  </si>
  <si>
    <t xml:space="preserve"> Max       29.20      34.02      37.65      37.74      49.68      55.30      62.06      62.37      56.22      43.76      28.89      26.43      43.02 </t>
  </si>
  <si>
    <t xml:space="preserve"> Min       21.84      23.69      28.88      31.45      44.58      45.24      45.89      53.80      50.10      38.19      22.20      20.72      37.50 </t>
  </si>
  <si>
    <t xml:space="preserve"> # Yrs      3.00       4.00       4.00       4.00       3.00       3.00       3.00       3.00       3.00       3.00       3.00       3.00       3.00 </t>
  </si>
  <si>
    <t>Daily Max.</t>
  </si>
  <si>
    <t xml:space="preserve"> 1992      38.40p     41.10      46.55      45.27      59.03      64.67      65.42      70.29      57.60      51.13      33.86      24.84      50.89a</t>
  </si>
  <si>
    <t xml:space="preserve"> 1993      28.16      31.75      38.89b     41.75a     57.23      53.77      54.10      64.16      60.80      49.52      34.07      31.87      45.51</t>
  </si>
  <si>
    <t xml:space="preserve"> 1994      33.67b     29.25      43.10      45.43      53.23      60.93      72.52      72.55      64.67      44.52      26.70      28.65      47.94</t>
  </si>
  <si>
    <t xml:space="preserve"> 1995      32.55a     38.89      35.45      39.63       0.00t      0.00t      0.00t      0.00t      0.00t      0.00t      0.00t      0.00t     36.63h</t>
  </si>
  <si>
    <t xml:space="preserve"> Mean      31.46      35.25      41.00      43.02      56.50      59.79      64.01      69.00      61.02      48.39      31.54      28.45      48.11</t>
  </si>
  <si>
    <t xml:space="preserve"> S.D.       2.91       5.65       4.85       2.83       2.97       5.54       9.29       4.34       3.54       3.45       4.20       3.52       2.69 </t>
  </si>
  <si>
    <t xml:space="preserve"> Skew      -0.59      -0.02       0.00      -0.27      -0.43      -0.36      -0.27      -0.50       0.12      -0.54      -0.71      -0.10       0.12 </t>
  </si>
  <si>
    <t xml:space="preserve"> Max       33.67      41.10      46.55      45.43      59.03      64.67      72.52      72.55      64.67      51.13      34.07      31.87      50.89 </t>
  </si>
  <si>
    <t xml:space="preserve"> Min       28.16      29.25      35.45      39.63      53.23      53.77      54.10      64.16      57.60      44.52      26.70      24.84      45.51 </t>
  </si>
  <si>
    <t>Max.</t>
  </si>
  <si>
    <t xml:space="preserve"> 1992      45.00q     61.00      61.00a     61.00      74.00b     83.00      85.00     107.00      76.00c     75.00      54.00b     33.00b     70.00a</t>
  </si>
  <si>
    <t xml:space="preserve"> 1993      50.00a     49.00      53.00e    103.00d     77.00a     77.00b     73.00e    106.00      75.00      73.00      47.00      46.00b     69.08</t>
  </si>
  <si>
    <t xml:space="preserve"> 1994      50.00c     38.00b     59.00      68.00      68.00     104.00      87.00a     83.00c     76.00b     62.00a     43.00b     45.00      65.25</t>
  </si>
  <si>
    <t xml:space="preserve"> 1995      41.00a     57.00      52.00      55.00       0.00t      0.00t      0.00t      0.00t      0.00t      0.00t      0.00t      0.00t     51.25h</t>
  </si>
  <si>
    <t xml:space="preserve"> Mean      47.00      51.25      56.25      71.75      73.00      88.00      81.67      98.67      75.67      70.00      48.00      41.33      68.11</t>
  </si>
  <si>
    <t xml:space="preserve"> S.D.       5.20      10.14       4.43      21.50       4.58      14.18       7.57      13.58       0.58       7.00       5.57       7.23       2.52 </t>
  </si>
  <si>
    <t xml:space="preserve"> Skew      -0.71      -0.45       0.07       0.95      -0.38       0.57      -0.65      -0.70      -0.71      -0.64       0.32      -0.69      -0.60 </t>
  </si>
  <si>
    <t xml:space="preserve"> Max       50.00      61.00      61.00     103.00      77.00     104.00      87.00     107.00      76.00      75.00      54.00      46.00      70.00 </t>
  </si>
  <si>
    <t xml:space="preserve"> Min       41.00      38.00      52.00      55.00      68.00      77.00      73.00      83.00      75.00      62.00      43.00      33.00      65.25 </t>
  </si>
  <si>
    <t>Daily Min.</t>
  </si>
  <si>
    <t xml:space="preserve"> 1992      32.80p     29.10      30.77      30.80      40.90      46.50      47.58      49.52      41.47      36.94      24.03      16.65      35.84a</t>
  </si>
  <si>
    <t xml:space="preserve"> 1993      17.16      17.50      26.19b     26.11a     40.97      37.80      39.55      44.35      43.67      37.23      21.03      21.93      31.12</t>
  </si>
  <si>
    <t xml:space="preserve"> 1994      25.37b     18.82      25.55      29.80      36.45      40.30      53.10      52.06      47.90      32.00      17.83      19.35      33.21</t>
  </si>
  <si>
    <t xml:space="preserve"> 1995      25.03a     27.29      23.03      25.60       0.00t      0.00t      0.00t      0.00t      0.00t      0.00t      0.00t      0.00t     25.24h</t>
  </si>
  <si>
    <t xml:space="preserve"> Mean      22.52      23.18      26.39      28.08      39.44      41.53      46.74      48.64      44.35      35.39      20.96      19.31      33.39</t>
  </si>
  <si>
    <t xml:space="preserve"> S.D.       4.65       5.87       3.23       2.61       2.59       4.48       6.81       3.93       3.27       2.94       3.10       2.64       2.36 </t>
  </si>
  <si>
    <t xml:space="preserve"> Skew      -0.70       0.02       0.53       0.05      -0.71       0.47      -0.22      -0.39       0.36      -0.70      -0.04      -0.03       0.14 </t>
  </si>
  <si>
    <t xml:space="preserve"> Max       25.37      29.10      30.77      30.80      40.97      46.50      53.10      52.06      47.90      37.23      24.03      21.93      35.84 </t>
  </si>
  <si>
    <t xml:space="preserve"> Min       17.16      17.50      23.03      25.60      36.45      37.80      39.55      44.35      41.47      32.00      17.83      16.65      31.12 </t>
  </si>
  <si>
    <t>Min.</t>
  </si>
  <si>
    <t xml:space="preserve"> 1992      28.00q     19.00      20.00a     17.00      22.00b     30.00      38.00       7.00      26.00c     18.00      11.00b      5.00b     19.36a</t>
  </si>
  <si>
    <t xml:space="preserve"> 1993       5.00a     -5.00      16.00e     20.00d     22.00a     27.00b     35.00e      6.00      27.00      27.00      -6.00      13.00b     15.58</t>
  </si>
  <si>
    <t xml:space="preserve"> 1994      13.00c     -1.00b      9.00      18.00      24.00      25.00      31.00a     39.00c     35.00b     23.00a      8.00b      5.00      19.08</t>
  </si>
  <si>
    <t xml:space="preserve"> 1995      14.00a      5.00      11.00      15.00       0.00t      0.00t      0.00t      0.00t      0.00t      0.00t      0.00t      0.00t     11.25h</t>
  </si>
  <si>
    <t xml:space="preserve"> Mean      10.67       4.50      14.00      17.50      22.67      27.33      34.67      17.33      29.33      22.67       4.33       7.67      18.01</t>
  </si>
  <si>
    <t xml:space="preserve"> S.D.       4.93      10.50       4.97       2.08       1.15       2.52       3.51      18.77       4.93       4.51       9.07       4.62       2.11 </t>
  </si>
  <si>
    <t xml:space="preserve"> Skew      -0.67       0.67       0.23       0.00       0.71       0.24      -0.17       0.70       0.67      -0.14      -0.62       0.71      -0.69 </t>
  </si>
  <si>
    <t xml:space="preserve"> Max       14.00      19.00      20.00      20.00      24.00      30.00      38.00      39.00      35.00      27.00      11.00      13.00      19.36 </t>
  </si>
  <si>
    <t xml:space="preserve"> Min        5.00      -5.00       9.00      15.00      22.00      25.00      31.00       6.00      26.00      18.00      -6.00       5.00      15.58 </t>
  </si>
  <si>
    <t>Total</t>
  </si>
  <si>
    <t>Precipitation</t>
  </si>
  <si>
    <t>( in )</t>
  </si>
  <si>
    <t xml:space="preserve"> 1992       0.17q      1.40       0.67a      2.16       1.09b      2.96       4.90       0.99       1.94c      1.59       1.50c      0.01b     19.21a</t>
  </si>
  <si>
    <t xml:space="preserve"> 1993       0.19a      0.21       2.44e      4.25d      3.06a      5.35b      3.69e      1.57       0.05       1.74       0.16       0.49b     23.20</t>
  </si>
  <si>
    <t xml:space="preserve"> 1994       0.68d      0.04b      0.65       2.20       3.05       2.08       3.59a      0.06c      0.93b      3.21a      2.09b      1.14      19.72</t>
  </si>
  <si>
    <t xml:space="preserve"> 1995       2.19a      1.31       2.52       3.03       0.00t      0.00t      0.00t      0.00t      0.00t      0.00t      0.00t      0.00t      9.05h</t>
  </si>
  <si>
    <t xml:space="preserve"> Mean       1.02       0.74       1.57       2.91       2.40       3.46       4.06       0.87       0.97       2.18       1.25       0.55      20.71</t>
  </si>
  <si>
    <t xml:space="preserve"> S.D.       1.04       0.71       1.05       0.98       1.13       1.69       0.73       0.76       0.95       0.90       0.99       0.57       2.17 </t>
  </si>
  <si>
    <t xml:space="preserve"> Skew       0.54      -0.02       0.00       0.67      -0.71       0.50       0.69      -0.27       0.08       0.68      -0.43       0.18       0.66 </t>
  </si>
  <si>
    <t xml:space="preserve"> Max        2.19       1.40       2.52       4.25       3.06       5.35       4.90       1.57       1.94       3.21       2.09       1.14      23.20 </t>
  </si>
  <si>
    <t xml:space="preserve"> Min        0.19       0.04       0.65       2.16       1.09       2.08       3.59       0.06       0.05       1.59       0.16       0.01      19.21 </t>
  </si>
  <si>
    <t>Point Prom II Oregon</t>
  </si>
  <si>
    <t>Monthly Data run on 7/9/2014 12:14</t>
  </si>
  <si>
    <t xml:space="preserve"> 2000       0.00t      0.00t      0.00t      0.00t      0.00t      0.00t     66.76h     62.37      49.12      40.46      26.71      27.63      41.26g</t>
  </si>
  <si>
    <t xml:space="preserve"> 2001      27.92      24.39      32.48      33.42a     47.55      48.93      58.84      64.79      57.60c     38.37b     33.69      25.06      41.09</t>
  </si>
  <si>
    <t xml:space="preserve"> 2002      24.44      25.12      26.29j     41.47s     40.49      52.34      61.18g     56.36      52.03      38.58      35.52      28.94      39.31c</t>
  </si>
  <si>
    <t xml:space="preserve"> 2003      33.53      24.76      28.07h     37.64s     42.56      54.58      67.60      63.73      54.85      45.05      25.84      26.11      43.86b</t>
  </si>
  <si>
    <t xml:space="preserve"> 2004      26.11a     24.40n      0.00t      0.00t      0.00t      0.00t      0.00t      0.00t      0.00t      0.00t      0.00t      0.00t     26.11k</t>
  </si>
  <si>
    <t xml:space="preserve"> Mean      28.00      24.76      32.48      33.42      43.53      51.95      63.22      61.81      53.40      40.61      30.44      26.93      41.42</t>
  </si>
  <si>
    <t xml:space="preserve"> S.D.       3.95       0.37       0.00       0.00       3.63       2.85       6.19       3.77       3.65       3.10       4.88       1.70       2.29 </t>
  </si>
  <si>
    <t xml:space="preserve"> Skew       0.73      -0.02       0.00       0.00       0.46      -0.25      -0.00      -0.92      -0.03       0.87       0.05       0.10       0.26 </t>
  </si>
  <si>
    <t xml:space="preserve"> Max       33.53      25.12      32.48      33.42      47.55      54.58      67.60      64.79      57.60      45.05      35.52      28.94      43.86 </t>
  </si>
  <si>
    <t xml:space="preserve"> Min       24.44      24.39      32.48      33.42      40.49      48.93      58.84      56.36      49.12      38.37      25.84      25.06      39.31 </t>
  </si>
  <si>
    <t xml:space="preserve"> # Yrs      4.00       3.00       1.00       1.00       3.00       3.00       2.00       4.00       4.00       4.00       4.00       4.00       3.00 </t>
  </si>
  <si>
    <t xml:space="preserve"> 2000       0.00t      0.00t      0.00t      0.00t      0.00t      0.00t     83.10g     79.65      59.73      49.71      37.97      35.55      52.52g</t>
  </si>
  <si>
    <t xml:space="preserve"> 2001      37.32      34.21      44.23      45.90      61.77      62.07      74.81      81.26      72.00      48.81      40.67      32.48      52.96</t>
  </si>
  <si>
    <t xml:space="preserve"> 2002      29.90      30.50      28.73j     57.00s     54.39      66.57      78.95f     72.10      66.23      51.58      44.97      35.94      50.24c</t>
  </si>
  <si>
    <t xml:space="preserve"> 2003      41.77      36.25      34.39h     49.25q     56.13      70.07      84.48      78.55      67.53      55.23      33.87      31.65      55.55b</t>
  </si>
  <si>
    <t xml:space="preserve"> 2004      33.77      25.12n      0.00t      0.00t      0.00t      0.00t      0.00t      0.00t      0.00t      0.00t      0.00t      0.00t     33.77k</t>
  </si>
  <si>
    <t xml:space="preserve"> Mean      35.69      33.65      44.23      45.90      57.43      66.24      79.65      77.89      66.37      51.33      39.37      33.91      52.92</t>
  </si>
  <si>
    <t xml:space="preserve"> S.D.       5.06       2.92       0.00       0.00       3.86       4.01       6.84       4.02       5.07       2.84       4.66       2.16       2.66 </t>
  </si>
  <si>
    <t xml:space="preserve"> Skew       0.08      -0.34       0.00       0.00       0.55      -0.15       0.00      -0.89      -0.33       0.65       0.03      -0.06      -0.03 </t>
  </si>
  <si>
    <t xml:space="preserve"> Max       41.77      36.25      44.23      45.90      61.77      70.07      84.48      81.26      72.00      55.23      44.97      35.94      55.55 </t>
  </si>
  <si>
    <t xml:space="preserve"> Min       29.90      30.50      44.23      45.90      54.39      62.07      74.81      72.10      59.73      48.81      33.87      31.65      50.24 </t>
  </si>
  <si>
    <t xml:space="preserve"> 2000       0.00t      0.00t      0.00t      0.00t      0.00t      0.00t     94.00h     90.00      83.00      70.00      54.00      55.00      70.40g</t>
  </si>
  <si>
    <t xml:space="preserve"> 2001      56.00      54.00      63.00      73.00a     84.00      85.00      92.00      90.00      86.00c     76.00b     60.00      50.00      72.42</t>
  </si>
  <si>
    <t xml:space="preserve"> 2002      51.00      47.00      34.00j     58.00s     69.00      93.00      87.00g     87.00      84.00      70.00      70.00      53.00      69.33c</t>
  </si>
  <si>
    <t xml:space="preserve"> 2003      62.00      54.00      44.00h     56.00s     83.00      85.00      98.00      92.00      88.00      83.00      57.00      50.00      75.20b</t>
  </si>
  <si>
    <t xml:space="preserve"> 2004      48.00a     26.00n      0.00t      0.00t      0.00t      0.00t      0.00t      0.00t      0.00t      0.00t      0.00t      0.00t     48.00k</t>
  </si>
  <si>
    <t xml:space="preserve"> Mean      54.25      51.67      63.00      73.00      78.67      87.67      95.00      89.75      85.25      74.75      60.25      52.00      72.32</t>
  </si>
  <si>
    <t xml:space="preserve"> S.D.       6.13       4.04       0.00       0.00       8.39       4.62       4.24       2.06       2.22       6.18       6.95       2.45       2.93 </t>
  </si>
  <si>
    <t xml:space="preserve"> Skew       0.32      -0.71       0.00       0.00      -0.70       0.71       0.00      -0.41       0.28       0.57       0.74       0.31      -0.06 </t>
  </si>
  <si>
    <t xml:space="preserve"> Max       62.00      54.00      63.00      73.00      84.00      93.00      98.00      92.00      88.00      83.00      70.00      55.00      75.20 </t>
  </si>
  <si>
    <t xml:space="preserve"> Min       48.00      47.00      63.00      73.00      69.00      85.00      92.00      87.00      83.00      70.00      54.00      50.00      69.33 </t>
  </si>
  <si>
    <t xml:space="preserve"> 2000       0.00t      0.00t      0.00t      0.00t      0.00t      0.00t     51.95g     49.03      40.90      33.35      20.27      21.26      32.96g</t>
  </si>
  <si>
    <t xml:space="preserve"> 2001      21.74      18.07      24.13      23.47      35.13      38.10      47.35      51.84      46.72      33.48      28.37      19.45      32.32</t>
  </si>
  <si>
    <t xml:space="preserve"> 2002      20.42      21.39      24.40j     30.50s     30.87      41.00      47.57f     44.84      41.50      30.42      29.03      24.16      31.51c</t>
  </si>
  <si>
    <t xml:space="preserve"> 2003      28.10      17.36      23.78h     32.00q     31.87      41.50      53.39      50.61      45.30      37.35      20.33      21.10      34.69b</t>
  </si>
  <si>
    <t xml:space="preserve"> 2004      21.10      23.75n      0.00t      0.00t      0.00t      0.00t      0.00t      0.00t      0.00t      0.00t      0.00t      0.00t     21.10k</t>
  </si>
  <si>
    <t xml:space="preserve"> Mean      22.84      18.94      24.13      23.47      32.62      40.20      50.37      49.08      43.61      33.65      24.50      21.49      32.84</t>
  </si>
  <si>
    <t xml:space="preserve"> S.D.       3.55       2.15       0.00       0.00       2.23       1.84       4.27       3.05       2.85       2.84       4.86       1.96       1.65 </t>
  </si>
  <si>
    <t xml:space="preserve"> Skew       1.08       0.62       0.00       0.00       0.55      -0.65       0.00      -0.70       0.10       0.28       0.01       0.53       0.52 </t>
  </si>
  <si>
    <t xml:space="preserve"> Max       28.10      21.39      24.13      23.47      35.13      41.50      53.39      51.84      46.72      37.35      29.03      24.16      34.69 </t>
  </si>
  <si>
    <t xml:space="preserve"> Min       20.42      17.36      24.13      23.47      30.87      38.10      47.35      44.84      40.90      30.42      20.27      19.45      31.51 </t>
  </si>
  <si>
    <t xml:space="preserve"> 2000       0.00t      0.00t      0.00t      0.00t      0.00t      0.00t     43.00h     35.00      21.00      21.00       5.00       4.00      17.20g</t>
  </si>
  <si>
    <t xml:space="preserve"> 2001      10.00       0.00       9.00      11.00a     20.00      25.00      34.00      37.00      30.00c     20.00b     12.00       7.00      17.92</t>
  </si>
  <si>
    <t xml:space="preserve"> 2002      12.00      16.00      14.00j     29.00s     17.00      24.00      35.00g     34.00      27.00       1.00      15.00      11.00      17.44c</t>
  </si>
  <si>
    <t xml:space="preserve"> 2003      15.00       2.00      12.00h     28.00s     17.00      30.00      37.00      42.00      30.00      10.00       6.00       1.00      19.00b</t>
  </si>
  <si>
    <t xml:space="preserve"> 2004     -10.99a     22.00n      0.00t      0.00t      0.00t      0.00t      0.00t      0.00t      0.00t      0.00t      0.00t      0.00t    -10.99k</t>
  </si>
  <si>
    <t xml:space="preserve"> Mean       6.50       6.00       9.00      11.00      18.00      26.33      35.50      37.00      27.00      13.00       9.50       5.75      18.12</t>
  </si>
  <si>
    <t xml:space="preserve"> S.D.      11.84       8.72       0.00       0.00       1.73       3.21       2.12       3.56       4.24       9.42       4.80       4.27       0.80 </t>
  </si>
  <si>
    <t xml:space="preserve"> Skew      -1.05       0.67       0.00       0.00       0.71       0.63       0.00       0.77      -0.82      -0.41       0.17       0.17       0.44 </t>
  </si>
  <si>
    <t xml:space="preserve"> Max       15.00      16.00       9.00      11.00      20.00      30.00      37.00      42.00      30.00      21.00      15.00      11.00      19.00 </t>
  </si>
  <si>
    <t xml:space="preserve"> Min      -10.99       0.00       9.00      11.00      17.00      24.00      34.00      34.00      21.00       1.00       5.00       1.00      17.44 </t>
  </si>
  <si>
    <t xml:space="preserve"> 2000       0.00t      0.00t      0.00t      0.00t      0.00t      0.00t      0.00g      0.05       4.05       3.51       0.77       1.21       9.59g</t>
  </si>
  <si>
    <t xml:space="preserve"> 2001       0.71       0.60       2.85       4.99       3.58       2.96       1.38       0.54       0.53c      5.49b      1.18       0.43      25.24</t>
  </si>
  <si>
    <t xml:space="preserve"> 2002       2.00       0.19       0.34j      0.00s      0.00       0.00       0.03g      1.80       1.32       1.03       2.21       0.60       9.15c</t>
  </si>
  <si>
    <t xml:space="preserve"> 2003       5.37       1.04       1.93h      0.57s      3.83       1.24       0.44       1.97       1.96       1.54       2.02       0.90      20.31b</t>
  </si>
  <si>
    <t xml:space="preserve"> 2004       0.45a      0.12n      0.00t      0.00t      0.00t      0.00t      0.00t      0.00t      0.00t      0.00t      0.00t      0.00t      0.45k</t>
  </si>
  <si>
    <t xml:space="preserve"> Mean       2.13       0.61       2.85       4.99       2.47       1.40       0.91       1.09       1.97       2.89       1.54       0.78      18.23</t>
  </si>
  <si>
    <t xml:space="preserve"> S.D.       2.26       0.43       0.00       0.00       2.14       1.49       0.66       0.94       1.51       2.04       0.68       0.34       8.24 </t>
  </si>
  <si>
    <t xml:space="preserve"> Skew       0.87       0.04       0.00       0.00      -0.70       0.20       0.00      -0.12       0.66       0.40      -0.14       0.26      -0.43 </t>
  </si>
  <si>
    <t xml:space="preserve"> Max        5.37       1.04       2.85       4.99       3.83       2.96       1.38       1.97       4.05       5.49       2.21       1.21      25.24 </t>
  </si>
  <si>
    <t xml:space="preserve"> Min        0.45       0.19       2.85       4.99       0.00       0.00       0.44       0.05       0.53       1.03       0.77       0.43       9.15 </t>
  </si>
  <si>
    <t>Monthly Data run on 7/9/2014 12:15</t>
  </si>
  <si>
    <t xml:space="preserve"> 2005      28.78      30.99      32.86      35.15      43.99      48.09      62.75      62.70      50.26      41.78      31.43      26.97a     41.31</t>
  </si>
  <si>
    <t xml:space="preserve"> 2006      29.41m  -9999.00t  -9999.00t     50.80t     46.37      54.08      66.57      60.15      54.16      40.41      29.29      28.18      47.40d</t>
  </si>
  <si>
    <t xml:space="preserve"> 2007      50.22      28.14      34.86      36.24      46.04      52.37      67.56      59.72      50.25      38.71      32.12      21.97a     43.18</t>
  </si>
  <si>
    <t xml:space="preserve"> 2008      21.18b     31.86s     29.26p  -9999.00t     45.34i     48.96      61.78      59.35      53.84      41.57      34.51m  -9999.00t     47.78f</t>
  </si>
  <si>
    <t xml:space="preserve"> 2009   -9999.00t  -9999.00t  -9999.00t  -9999.00t  -9999.00t  -9999.00t     63.35d     60.49      57.66      34.59      31.09      21.16      44.72f</t>
  </si>
  <si>
    <t xml:space="preserve"> 2010      29.68      27.85c     30.08      31.36e     36.69      47.23      59.56      57.63      51.59      43.73      27.82      26.24      39.83a</t>
  </si>
  <si>
    <t xml:space="preserve"> 2011      27.14      22.62      28.74t  -9999.00t  -9999.00t  -9999.00t     59.25l     62.92      59.55      40.22      27.01      27.86      38.19e</t>
  </si>
  <si>
    <t xml:space="preserve"> 2012      27.34      27.39o  -9999.00t    -31.99t    -31.99     -31.99      48.38      64.92      57.43      40.37      32.24      22.16      25.43c</t>
  </si>
  <si>
    <t xml:space="preserve"> 2013      27.49      25.49      30.72      33.12      44.12      51.83      65.90      63.24      50.84      39.19      32.82      23.80      40.71</t>
  </si>
  <si>
    <t xml:space="preserve"> Mean      30.26      27.02      32.13      34.84      30.87      38.65      61.98      61.24      53.95      40.06      30.48      24.79      38.09</t>
  </si>
  <si>
    <t xml:space="preserve"> S.D.       9.21       3.14       2.17       1.58      30.99      31.25       6.10       2.32       3.53       2.54       2.17       2.85       7.19 </t>
  </si>
  <si>
    <t xml:space="preserve"> Skew       1.64      -0.22       0.35      -0.35      -1.74      -2.01      -1.47       0.08       0.37      -0.89      -0.57      -0.06      -1.39 </t>
  </si>
  <si>
    <t xml:space="preserve"> Max       50.22      30.99      34.86      36.24      46.37      54.08      67.56      64.92      59.55      43.73      32.82      28.18      43.18 </t>
  </si>
  <si>
    <t xml:space="preserve"> Min       21.18      22.62      30.08      33.12     -31.99     -31.99      48.38      57.63      50.25      34.59      27.01      21.16      25.43 </t>
  </si>
  <si>
    <t xml:space="preserve"> # Yrs      7.00       5.00       4.00       3.00       6.00       7.00       8.00       9.00       9.00       9.00       8.00       8.00       5.00 </t>
  </si>
  <si>
    <t xml:space="preserve"> 2005      37.00      44.64      44.10      46.03      54.19      60.90      78.19      78.90      64.23      52.58      41.70      35.07a     53.13</t>
  </si>
  <si>
    <t xml:space="preserve"> 2006      34.27l  -9999.00t  -9999.00t     52.00t     59.06      67.43      82.48      75.52      66.87      50.32      34.37      34.94      58.87d</t>
  </si>
  <si>
    <t xml:space="preserve"> 2007      60.26      35.18      44.58      47.20      57.39      64.80      80.74      72.87      61.80      46.77      39.80      26.68      53.17</t>
  </si>
  <si>
    <t xml:space="preserve"> 2008      27.81      32.33q     29.75n  -9999.00t     54.33h     60.23      75.00      72.97      65.77      50.94      40.30m  -9999.00t     58.79f</t>
  </si>
  <si>
    <t xml:space="preserve"> 2009   -9999.00t  -9999.00t  -9999.00t  -9999.00t  -9999.00t  -9999.00t     75.00c     72.45      68.93      41.87      38.83      28.48      54.26f</t>
  </si>
  <si>
    <t xml:space="preserve"> 2010      35.39      36.31a     40.68      40.59e     46.16      57.60      72.00      69.68      62.13      52.03      34.87      32.48      48.33</t>
  </si>
  <si>
    <t xml:space="preserve"> 2011      33.52      30.18      33.00s  -9999.00t  -9999.00t  -9999.00t     71.42l     75.55      71.27      47.61      32.53      35.16      46.55e</t>
  </si>
  <si>
    <t xml:space="preserve"> 2012      34.97      37.00o  -9999.00t    -31.99s    -31.99     -31.99      59.94      78.35      69.70      49.03      38.13      27.19      32.59c</t>
  </si>
  <si>
    <t xml:space="preserve"> 2013      34.13      33.71      40.52      42.57      54.58      63.13      78.16      76.32      60.17      48.39      40.03      30.90      50.22</t>
  </si>
  <si>
    <t xml:space="preserve"> Mean      37.58      36.00      42.47      44.10      39.90      48.87      75.19      74.73      65.65      48.84      37.53      31.36      47.49</t>
  </si>
  <si>
    <t xml:space="preserve"> S.D.      10.41       5.35       2.17       3.05      35.50      35.80       7.02       2.99       3.87       3.27       3.23       3.59       8.58 </t>
  </si>
  <si>
    <t xml:space="preserve"> Skew       1.69       0.79       0.02      -0.13      -1.73      -2.01      -1.31      -0.14       0.03      -0.96      -0.33      -0.15      -1.29 </t>
  </si>
  <si>
    <t xml:space="preserve"> Max       60.26      44.64      44.58      47.20      59.06      67.43      82.48      78.90      71.27      52.58      41.70      35.16      53.17 </t>
  </si>
  <si>
    <t xml:space="preserve"> Min       27.81      30.18      40.52      40.59     -31.99     -31.99      59.94      69.68      60.17      41.87      32.53      26.68      32.59 </t>
  </si>
  <si>
    <t xml:space="preserve"> # Yrs      7.00       5.00       4.00       4.00       6.00       7.00       8.00       9.00       9.00       9.00       8.00       8.00       5.00 </t>
  </si>
  <si>
    <t xml:space="preserve"> 2005      57.00      61.00      64.00      70.00      77.00      80.00      90.00      92.00      85.00      67.00      67.00      59.00a     72.42</t>
  </si>
  <si>
    <t xml:space="preserve"> 2006      42.00m  -9999.00t  -9999.00t     52.00t     84.00      87.00      94.00      90.00      89.00      66.00      50.00      52.00      76.50d</t>
  </si>
  <si>
    <t xml:space="preserve"> 2007     122.00      56.00      61.00      66.00      73.00      82.00      93.00      86.00      81.00      64.00      60.00      39.00a     73.58</t>
  </si>
  <si>
    <t xml:space="preserve"> 2008      41.00b     33.00s     32.00p  -9999.00t     77.00i     88.00      84.00      90.00      82.00      77.00      54.00m  -9999.00t     77.00f</t>
  </si>
  <si>
    <t xml:space="preserve"> 2009   -9999.00t  -9999.00t  -9999.00t  -9999.00t  -9999.00t  -9999.00t     87.00d     90.00      83.00      62.00      58.00      42.00      70.33f</t>
  </si>
  <si>
    <t xml:space="preserve"> 2010      45.00      43.00c     57.00      65.00e     67.00      79.00      85.00      85.00      78.00      84.00      63.00      44.00      66.36a</t>
  </si>
  <si>
    <t xml:space="preserve"> 2011      54.00      43.00      34.00t  -9999.00t  -9999.00t  -9999.00t     82.00l     86.00      83.00      65.00      48.00      48.00      61.00e</t>
  </si>
  <si>
    <t xml:space="preserve"> 2012      49.00      46.00o  -9999.00t    -31.99t    -31.99     -31.99      88.00      86.00      79.00      72.00      59.00      37.00      45.11c</t>
  </si>
  <si>
    <t xml:space="preserve"> 2013      55.00      52.00      61.00      60.00      74.00      84.00      91.00      84.00      80.00      65.00      57.00      52.00      67.92</t>
  </si>
  <si>
    <t xml:space="preserve"> Mean      60.43      51.00      60.75      65.33      57.17      66.86      89.00      87.67      82.22      69.11      57.75      46.62      65.08</t>
  </si>
  <si>
    <t xml:space="preserve"> S.D.      27.75       7.97       2.87       5.03      44.03      43.72       3.63       2.83       3.35       7.22       6.27       7.48      11.56 </t>
  </si>
  <si>
    <t xml:space="preserve"> Skew       1.86       0.06      -0.30      -0.24      -1.72      -2.02       0.00       0.22       0.75       1.11      -0.27       0.28      -1.25 </t>
  </si>
  <si>
    <t xml:space="preserve"> Max      122.00      61.00      64.00      70.00      84.00      88.00      94.00      92.00      89.00      84.00      67.00      59.00      73.58 </t>
  </si>
  <si>
    <t xml:space="preserve"> Min       41.00      43.00      57.00      60.00     -31.99     -31.99      84.00      84.00      78.00      62.00      48.00      37.00      45.11 </t>
  </si>
  <si>
    <t xml:space="preserve"> 2005      23.26      22.39      25.06      26.67      35.58      37.03      49.19      49.77      39.83      34.61      24.37      20.31a     32.34</t>
  </si>
  <si>
    <t xml:space="preserve"> 2006      25.64l  -9999.00t  -9999.00t     49.00t     35.68      42.87      53.16      47.77      44.60      33.32      24.07      22.48      37.99d</t>
  </si>
  <si>
    <t xml:space="preserve"> 2007      41.74      22.75      26.52      27.40      35.42      41.33      55.87      48.39      41.17      32.16      26.10      17.26      34.68</t>
  </si>
  <si>
    <t xml:space="preserve"> 2008      16.97      30.00q     29.12n  -9999.00t     39.61h     39.13      49.81      47.42      44.13      33.94      30.30m  -9999.00t     38.57f</t>
  </si>
  <si>
    <t xml:space="preserve"> 2009   -9999.00t  -9999.00t  -9999.00t  -9999.00t  -9999.00t  -9999.00t     51.72c     49.87      46.50      28.58      25.07      15.74      36.25f</t>
  </si>
  <si>
    <t xml:space="preserve"> 2010      25.74      22.73a     22.52      23.91e     29.26      38.13      48.45      46.81      43.03      36.87      22.30      22.00      31.81</t>
  </si>
  <si>
    <t xml:space="preserve"> 2011      22.10      16.54      26.00s  -9999.00t  -9999.00t  -9999.00t     46.75l     51.65      49.63      34.13      21.63      21.29      31.00e</t>
  </si>
  <si>
    <t xml:space="preserve"> 2012      20.58      21.86o  -9999.00t    -31.99s    -31.99     -31.99      37.16      52.97      47.43      33.26      26.97      18.00      19.15c</t>
  </si>
  <si>
    <t xml:space="preserve"> 2013      22.39      19.82      23.35      25.70      35.45      41.80      54.65      52.19      43.83      32.74      27.10      17.74      33.06</t>
  </si>
  <si>
    <t xml:space="preserve"> Mean      24.68      20.85      24.36      25.92      23.23      29.76      50.00      49.65      44.46      33.29      24.70      19.35      30.21</t>
  </si>
  <si>
    <t xml:space="preserve"> S.D.       7.98       2.70       1.79       1.51      27.17      27.31       5.82       2.23       3.05       2.22       2.02       2.49       6.27 </t>
  </si>
  <si>
    <t xml:space="preserve"> Skew       1.56      -0.90       0.21      -0.50      -1.76      -2.02      -1.38       0.22       0.16      -0.69      -0.27      -0.06      -1.39 </t>
  </si>
  <si>
    <t xml:space="preserve"> Max       41.74      22.75      26.52      27.40      35.68      42.87      55.87      52.97      49.63      36.87      27.10      22.48      34.68 </t>
  </si>
  <si>
    <t xml:space="preserve"> Min       16.97      16.54      22.52      23.91     -31.99     -31.99      37.16      46.81      39.83      28.58      21.63      15.74      19.15 </t>
  </si>
  <si>
    <t xml:space="preserve"> 2005       2.00       4.00      15.00      15.00      27.00      29.00      37.00      35.00      32.00      23.00       8.00       3.00a     19.17</t>
  </si>
  <si>
    <t xml:space="preserve"> 2006      18.00m  -9999.00t  -9999.00t     49.00t     20.00      33.00      37.00      33.00      30.00      13.00      -2.00       8.00      21.50d</t>
  </si>
  <si>
    <t xml:space="preserve"> 2007      -4.00       8.00      10.00      16.00      20.00      29.00      48.00      39.00      25.00      24.00      10.00       7.00a     19.33</t>
  </si>
  <si>
    <t xml:space="preserve"> 2008       4.00b     30.00s     29.00p  -9999.00t     27.00i     21.00      37.00      30.00      27.00      17.00      20.00m  -9999.00t     22.67f</t>
  </si>
  <si>
    <t xml:space="preserve"> 2009   -9999.00t  -9999.00t  -9999.00t  -9999.00t  -9999.00t  -9999.00t     38.00d     35.00      24.00      16.00      14.00      -9.00      19.67f</t>
  </si>
  <si>
    <t xml:space="preserve"> 2010      15.00      12.00c     10.00      13.00e     16.00      28.00      32.00      32.00      32.00      23.00     -12.99      -1.00      16.91a</t>
  </si>
  <si>
    <t xml:space="preserve"> 2011       5.00      -5.00      25.00t  -9999.00t  -9999.00t  -9999.00t     37.00l     35.00      32.00      23.00      13.00      12.00      16.43e</t>
  </si>
  <si>
    <t xml:space="preserve"> 2012       8.00      15.00o  -9999.00t    -31.99t    -31.99     -31.99     -31.99      33.00      29.00      21.00      13.00       9.00       1.89c</t>
  </si>
  <si>
    <t xml:space="preserve"> 2013       0.00      15.00       8.00      14.00      20.00      32.00      39.00      42.00      30.00      23.00       8.00      -8.00      18.58</t>
  </si>
  <si>
    <t xml:space="preserve"> Mean       4.29       6.80      10.75      15.00      11.84      20.00      29.50      34.89      29.00      20.33       6.38       2.63      15.18</t>
  </si>
  <si>
    <t xml:space="preserve"> S.D.       6.07       7.79       2.99       1.00      21.76      23.25      25.24       3.66       3.04       3.97       9.33       7.91       7.49 </t>
  </si>
  <si>
    <t xml:space="preserve"> Skew       0.50      -0.57       0.80       0.00      -1.68      -1.93      -2.12       0.75      -0.54      -0.82      -1.27      -0.46      -1.44 </t>
  </si>
  <si>
    <t xml:space="preserve"> Max       15.00      15.00      15.00      16.00      27.00      33.00      48.00      42.00      32.00      24.00      14.00      12.00      19.33 </t>
  </si>
  <si>
    <t xml:space="preserve"> Min       -4.00      -5.00       8.00      14.00     -31.99     -31.99     -31.99      30.00      24.00      13.00     -12.99      -9.00       1.89 </t>
  </si>
  <si>
    <t xml:space="preserve"> 2005       1.71       0.76       1.31       5.22       7.50       2.43       0.46       0.18       0.40       3.72       2.38       4.07a     30.14</t>
  </si>
  <si>
    <t xml:space="preserve"> 2006       0.11m  -9999.00t  -9999.00t      0.00t      3.70       2.92       0.19       1.23       3.30       1.81       6.13       1.43      20.71d</t>
  </si>
  <si>
    <t xml:space="preserve"> 2007       0.47       1.66       3.78       2.44       2.35       2.60       0.38       1.70       0.95       4.56       2.67       1.48a     25.04</t>
  </si>
  <si>
    <t xml:space="preserve"> 2008       0.18b      0.10s      0.09p  -9999.00t      4.22i      3.29       0.36       2.44       1.18       2.69       1.27m  -9999.00t     10.14f</t>
  </si>
  <si>
    <t xml:space="preserve"> 2009   -9999.00t  -9999.00t  -9999.00t  -9999.00t  -9999.00t  -9999.00t      0.11d      2.60       0.06       3.27       0.34       0.74       7.12f</t>
  </si>
  <si>
    <t xml:space="preserve"> 2010       1.10       0.38c      1.46       1.78e      5.74       7.95       1.00       1.96       1.98       2.92       2.76       1.89      29.14a</t>
  </si>
  <si>
    <t xml:space="preserve"> 2011       3.99       0.18       0.00t  -9999.00t  -9999.00t  -9999.00t      0.01l      0.02       0.33       4.91       0.09       2.33      11.85e</t>
  </si>
  <si>
    <t xml:space="preserve"> 2012       0.29       0.08o  -9999.00t      0.09t      3.43       4.30       0.74       0.00       0.12       6.06       1.59       0.73      17.26c</t>
  </si>
  <si>
    <t xml:space="preserve"> 2013       0.24       0.66       2.79       3.43       3.01       3.01       0.01       1.00       5.75       1.45       2.87       2.35      26.57</t>
  </si>
  <si>
    <t xml:space="preserve"> Mean       1.14       0.73       2.33       3.70       4.29       3.79       0.41       1.24       1.56       3.49       2.35       1.88      25.63</t>
  </si>
  <si>
    <t xml:space="preserve"> S.D.       1.38       0.57       1.17       1.41       1.94       1.93       0.33       1.01       1.89       1.49       1.87       1.08       5.10 </t>
  </si>
  <si>
    <t xml:space="preserve"> Skew       1.44       0.91       0.33       0.34       0.77       1.67       0.63      -0.02       1.35       0.29       0.79       0.92      -0.95 </t>
  </si>
  <si>
    <t xml:space="preserve"> Max        3.99       1.66       3.78       5.22       7.50       7.95       1.00       2.60       5.75       6.06       6.13       4.07      30.14 </t>
  </si>
  <si>
    <t xml:space="preserve"> Min        0.18       0.18       1.31       2.44       2.35       2.43       0.01       0.00       0.06       1.45       0.09       0.73      17.26 </t>
  </si>
  <si>
    <t>Monthly Data run on 7/9/2014 12:18</t>
  </si>
  <si>
    <t xml:space="preserve"> 1996      22.37a     27.96a     30.13      34.36      36.32      50.07      62.34      59.85      47.24      39.15      31.59a     24.33c     38.81</t>
  </si>
  <si>
    <t xml:space="preserve"> 1997      24.69a     24.31a     28.44      31.83b     46.13a     46.53a     55.96a     60.55      51.69b     37.49      32.67      26.33      38.88</t>
  </si>
  <si>
    <t xml:space="preserve"> 1998      25.10      25.42      28.95      35.03      40.33      46.70      63.73      63.08      56.54      39.30      28.17      20.85b     39.43</t>
  </si>
  <si>
    <t xml:space="preserve"> 1999      25.39      22.87      27.81      31.63      38.01      46.74      57.39      60.60      51.40      43.58      36.04      29.49c     39.25</t>
  </si>
  <si>
    <t xml:space="preserve"> Mean      24.39      25.14      28.83      33.21      40.20      47.51      59.86      61.02      51.72      39.88      32.12      25.25      39.09</t>
  </si>
  <si>
    <t xml:space="preserve"> S.D.       1.38       2.15       0.98       1.74       4.28       1.71       3.76       1.42       3.80       2.60       3.24       3.62       0.30 </t>
  </si>
  <si>
    <t xml:space="preserve"> Skew      -1.01       0.39       0.43       0.07       0.69       1.14      -0.00       0.95       0.16       0.80      -0.01      -0.07       0.16 </t>
  </si>
  <si>
    <t xml:space="preserve"> Max       25.39      27.96      30.13      35.03      46.13      50.07      63.73      63.08      56.54      43.58      36.04      29.49      39.43 </t>
  </si>
  <si>
    <t xml:space="preserve"> Min       22.37      22.87      27.81      31.63      36.32      46.53      55.96      59.85      47.24      37.49      28.17      20.85      38.81 </t>
  </si>
  <si>
    <t xml:space="preserve"> # Yrs      4.00       4.00       4.00       4.00       4.00       4.00       4.00       4.00       4.00       4.00       4.00       4.00       4.00 </t>
  </si>
  <si>
    <t xml:space="preserve"> 1996      27.03      35.82      38.71      42.83      44.42      59.83      73.03      70.39      56.47      47.26      36.70      27.93a     46.70</t>
  </si>
  <si>
    <t xml:space="preserve"> 1997      29.80      31.96      35.81      39.53      54.84      56.20      65.77      70.48      60.61a     43.52      38.50      32.45      46.62</t>
  </si>
  <si>
    <t xml:space="preserve"> 1998      29.52      30.96      36.71      43.83      47.94      55.10      73.94      73.77      65.27      46.23      32.60      25.61      46.79</t>
  </si>
  <si>
    <t xml:space="preserve"> 1999      30.13      27.93      36.26      40.43      46.71      55.70      68.61      71.35      61.67      51.84      42.50      35.10      47.35</t>
  </si>
  <si>
    <t xml:space="preserve"> Mean      29.12      31.67      36.87      41.66      48.48      56.71      70.34      71.50      61.00      47.21      37.58      30.27      46.87</t>
  </si>
  <si>
    <t xml:space="preserve"> S.D.       1.42       3.26       1.28       2.01       4.49       2.13       3.83       1.58       3.62       3.46       4.11       4.29       0.33 </t>
  </si>
  <si>
    <t xml:space="preserve"> Skew      -1.05       0.21       0.88       0.02       0.79       1.00      -0.23       0.92      -0.13       0.44      -0.02       0.04       1.01 </t>
  </si>
  <si>
    <t xml:space="preserve"> Max       30.13      35.82      38.71      43.83      54.84      59.83      73.94      73.77      65.27      51.84      42.50      35.10      47.35 </t>
  </si>
  <si>
    <t xml:space="preserve"> Min       27.03      27.93      35.81      39.53      44.42      55.10      65.77      70.39      56.47      43.52      32.60      25.61      46.62 </t>
  </si>
  <si>
    <t xml:space="preserve"> 1996      46.00a     60.00a     53.00      69.00      60.00      78.00      85.00      85.00      80.00      77.00      59.00a     40.00c     66.00</t>
  </si>
  <si>
    <t xml:space="preserve"> 1997      42.00a     44.00a     58.00      64.00b     70.00a     68.00a     78.00a     80.00      77.00b     64.00      58.00      51.00      62.83</t>
  </si>
  <si>
    <t xml:space="preserve"> 1998      41.00      38.00      58.00      66.00      67.00      73.00      85.00      85.00      86.00      64.00      46.00      48.00b     63.08</t>
  </si>
  <si>
    <t xml:space="preserve"> 1999      43.00      37.00      63.00      61.00      71.00      80.00      85.00      84.00      72.00      68.00      60.00      57.00c     65.08</t>
  </si>
  <si>
    <t xml:space="preserve"> Mean      43.00      44.75      58.00      65.00      67.00      74.75      83.25      83.50      78.75      68.25      55.75      49.00      64.25</t>
  </si>
  <si>
    <t xml:space="preserve"> S.D.       2.16      10.63       4.08       3.37       4.97       5.38       3.50       2.38       5.85       6.13       6.55       7.07       1.54 </t>
  </si>
  <si>
    <t xml:space="preserve"> Skew       0.69       0.89       0.00       0.00      -0.79      -0.33      -1.15      -1.03       0.13       0.86      -1.10      -0.23       0.16 </t>
  </si>
  <si>
    <t xml:space="preserve"> Max       46.00      60.00      63.00      69.00      71.00      80.00      85.00      85.00      86.00      77.00      60.00      57.00      66.00 </t>
  </si>
  <si>
    <t xml:space="preserve"> Min       41.00      37.00      53.00      61.00      60.00      68.00      78.00      80.00      72.00      64.00      46.00      40.00      62.83 </t>
  </si>
  <si>
    <t xml:space="preserve"> 1996      17.73      21.89      23.55      27.63      29.65      40.33      51.71      50.16      39.50      32.68      26.23      19.71a     31.73</t>
  </si>
  <si>
    <t xml:space="preserve"> 1997      20.37      18.89      21.45      24.70      38.61      37.87      47.00      51.13      44.64a     31.90      28.43      21.13      32.18</t>
  </si>
  <si>
    <t xml:space="preserve"> 1998      20.74      21.36      23.23      28.07      33.81      39.13      54.58      53.26      49.37      33.00      24.77      15.97      33.11</t>
  </si>
  <si>
    <t xml:space="preserve"> 1999      20.84      18.07      21.90      23.73      29.42      38.43      46.65      51.29      42.13      35.65      31.37      24.47      32.00</t>
  </si>
  <si>
    <t xml:space="preserve"> Mean      19.92      20.05      22.53      26.03      32.87      38.94      49.99      51.46      43.91      33.31      27.70      20.32      32.25</t>
  </si>
  <si>
    <t xml:space="preserve"> S.D.       1.47       1.86       1.02       2.14       4.32       1.06       3.84       1.30       4.20       1.63       2.87       3.52       0.60 </t>
  </si>
  <si>
    <t xml:space="preserve"> Skew      -1.09      -0.06      -0.05      -0.08       0.55       0.43       0.26       0.63       0.37       0.87       0.35      -0.09       0.83 </t>
  </si>
  <si>
    <t xml:space="preserve"> Max       20.84      21.89      23.55      28.07      38.61      40.33      54.58      53.26      49.37      35.65      31.37      24.47      33.11 </t>
  </si>
  <si>
    <t xml:space="preserve"> Min       17.73      18.07      21.45      23.73      29.42      37.87      46.65      50.16      39.50      31.90      24.77      15.97      31.73 </t>
  </si>
  <si>
    <t xml:space="preserve"> 1996      -3.00a      0.00a      8.00      19.00      19.00      24.00      33.00      33.00      26.00      17.00      16.00a      6.00c     16.50</t>
  </si>
  <si>
    <t xml:space="preserve"> 1997      -3.00a      9.00a     12.00       9.00b     19.00a     28.00a     31.00a     41.00      31.00b     20.00      19.00       5.00      18.42</t>
  </si>
  <si>
    <t xml:space="preserve"> 1998       6.00       9.00       8.00      16.00      23.00      28.00      46.00      38.00      34.00      19.00      17.00     -16.99b     18.92</t>
  </si>
  <si>
    <t xml:space="preserve"> 1999       8.00       7.00      12.00      12.00      15.00      24.00      28.00      29.00      25.00      19.00      18.00      13.00c     17.50</t>
  </si>
  <si>
    <t xml:space="preserve"> Mean       2.00       6.25      10.00      14.00      19.00      26.00      34.50      35.25      29.00      18.75      17.50       1.75      17.83</t>
  </si>
  <si>
    <t xml:space="preserve"> S.D.       5.83       4.27       2.31       4.40       3.27       2.31       7.94       5.32       4.24       1.26       1.29      12.99       1.07 </t>
  </si>
  <si>
    <t xml:space="preserve"> Skew       0.06      -1.00       0.00       0.00       0.00       0.00       0.92      -0.11       0.21      -0.65       0.00      -0.89      -0.30 </t>
  </si>
  <si>
    <t xml:space="preserve"> Max        8.00       9.00      12.00      19.00      23.00      28.00      46.00      41.00      34.00      20.00      19.00      13.00      18.92 </t>
  </si>
  <si>
    <t xml:space="preserve"> Min       -3.00       0.00       8.00       9.00      15.00      24.00      28.00      29.00      25.00      17.00      16.00     -16.99      16.50 </t>
  </si>
  <si>
    <t xml:space="preserve"> 1996       0.02a      1.48a      0.27       0.93       1.57       0.57       0.24       0.64       1.01       1.54       1.62a      1.44c     11.33</t>
  </si>
  <si>
    <t xml:space="preserve"> 1997       1.51a      0.29a      1.36       3.07b      1.00a      3.32a      3.27a      0.43       2.53b      3.19       0.71       0.33      21.01</t>
  </si>
  <si>
    <t xml:space="preserve"> 1998       0.55       0.26       2.12       1.65       5.33       2.87       0.69       0.13       2.64       1.38       1.29       1.33b     20.24</t>
  </si>
  <si>
    <t xml:space="preserve"> 1999       0.48       0.04       0.48       1.34       1.80       1.47       0.13       1.59       0.07       2.03       5.89       0.55c     15.87</t>
  </si>
  <si>
    <t xml:space="preserve"> Mean       0.64       0.52       1.06       1.75       2.43       2.06       1.08       0.70       1.56       2.04       2.38       0.91      17.11</t>
  </si>
  <si>
    <t xml:space="preserve"> S.D.       0.63       0.65       0.85       0.93       1.97       1.27       1.48       0.63       1.24       0.82       2.37       0.55       4.47 </t>
  </si>
  <si>
    <t xml:space="preserve"> Skew       0.65       1.05       0.34       0.81       1.05      -0.18       1.07       0.78      -0.27       0.80       1.07      -0.06      -0.45 </t>
  </si>
  <si>
    <t xml:space="preserve"> Max        1.51       1.48       2.12       3.07       5.33       3.32       3.27       1.59       2.64       3.19       5.89       1.44      21.01 </t>
  </si>
  <si>
    <t xml:space="preserve"> Min        0.02       0.04       0.27       0.93       1.00       0.57       0.13       0.13       0.07       1.38       0.71       0.33      11.33 </t>
  </si>
  <si>
    <t>http://www.raws.dri.edu/cgi-bin/rawMAIN.pl?orOPOI</t>
  </si>
  <si>
    <t>http://www.wrcc.dri.edu/summary/Climsmor.html</t>
  </si>
  <si>
    <t>Year</t>
  </si>
  <si>
    <t>36.06q</t>
  </si>
  <si>
    <t>37.65a</t>
  </si>
  <si>
    <t>49.68b</t>
  </si>
  <si>
    <t>50.10c</t>
  </si>
  <si>
    <t>28.89b</t>
  </si>
  <si>
    <t>20.72b</t>
  </si>
  <si>
    <t>43.02a</t>
  </si>
  <si>
    <t>21.84a</t>
  </si>
  <si>
    <t>31.81e</t>
  </si>
  <si>
    <t>31.45d</t>
  </si>
  <si>
    <t>48.36a</t>
  </si>
  <si>
    <t>45.24b</t>
  </si>
  <si>
    <t>45.89e</t>
  </si>
  <si>
    <t>26.43b</t>
  </si>
  <si>
    <t>29.20c</t>
  </si>
  <si>
    <t>23.69b</t>
  </si>
  <si>
    <t>62.06a</t>
  </si>
  <si>
    <t>62.37c</t>
  </si>
  <si>
    <t>56.22b</t>
  </si>
  <si>
    <t>38.19a</t>
  </si>
  <si>
    <t>22.20b</t>
  </si>
  <si>
    <t>28.34a</t>
  </si>
  <si>
    <t>0.00t</t>
  </si>
  <si>
    <t>30.44h</t>
  </si>
  <si>
    <t>22.37a</t>
  </si>
  <si>
    <t>27.96a</t>
  </si>
  <si>
    <t>31.59a</t>
  </si>
  <si>
    <t>24.33c</t>
  </si>
  <si>
    <t>24.69a</t>
  </si>
  <si>
    <t>24.31a</t>
  </si>
  <si>
    <t>31.83b</t>
  </si>
  <si>
    <t>46.13a</t>
  </si>
  <si>
    <t>46.53a</t>
  </si>
  <si>
    <t>55.96a</t>
  </si>
  <si>
    <t>51.69b</t>
  </si>
  <si>
    <t>20.85b</t>
  </si>
  <si>
    <t>29.49c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</si>
</sst>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E0E0"/>
        <bgColor indexed="64"/>
      </patternFill>
    </fill>
    <fill>
      <patternFill patternType="solid">
        <fgColor rgb="FFA0E0E0"/>
        <bgColor indexed="64"/>
      </patternFill>
    </fill>
    <fill>
      <patternFill patternType="solid">
        <fgColor rgb="FFA0E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3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2" fontId="0" fillId="0" borderId="0" xfId="0" applyNumberForma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0" fillId="0" borderId="1" xfId="0" applyNumberFormat="1" applyBorder="1"/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mean_min_temp_all!$B$8</c:f>
              <c:strCache>
                <c:ptCount val="1"/>
                <c:pt idx="0">
                  <c:v>1961 - 1990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mean_min_temp_all!$C$8:$O$8</c:f>
              <c:numCache>
                <c:formatCode>General</c:formatCode>
                <c:ptCount val="13"/>
                <c:pt idx="0">
                  <c:v>23</c:v>
                </c:pt>
                <c:pt idx="1">
                  <c:v>26.8</c:v>
                </c:pt>
                <c:pt idx="2">
                  <c:v>30.1</c:v>
                </c:pt>
                <c:pt idx="3">
                  <c:v>34.799999999999997</c:v>
                </c:pt>
                <c:pt idx="4">
                  <c:v>41.5</c:v>
                </c:pt>
                <c:pt idx="5">
                  <c:v>48.6</c:v>
                </c:pt>
                <c:pt idx="6">
                  <c:v>52.8</c:v>
                </c:pt>
                <c:pt idx="7">
                  <c:v>51.8</c:v>
                </c:pt>
                <c:pt idx="8">
                  <c:v>43.7</c:v>
                </c:pt>
                <c:pt idx="9">
                  <c:v>35.4</c:v>
                </c:pt>
                <c:pt idx="10">
                  <c:v>30.1</c:v>
                </c:pt>
                <c:pt idx="11">
                  <c:v>24.3</c:v>
                </c:pt>
                <c:pt idx="12">
                  <c:v>36.9</c:v>
                </c:pt>
              </c:numCache>
            </c:numRef>
          </c:val>
        </c:ser>
        <c:ser>
          <c:idx val="1"/>
          <c:order val="1"/>
          <c:tx>
            <c:strRef>
              <c:f>mean_min_temp_all!$B$9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mean_min_temp_all!$C$9:$O$9</c:f>
              <c:numCache>
                <c:formatCode>General</c:formatCode>
                <c:ptCount val="13"/>
                <c:pt idx="0">
                  <c:v>23.1</c:v>
                </c:pt>
                <c:pt idx="1">
                  <c:v>26.4</c:v>
                </c:pt>
                <c:pt idx="2">
                  <c:v>30.5</c:v>
                </c:pt>
                <c:pt idx="3">
                  <c:v>35.1</c:v>
                </c:pt>
                <c:pt idx="4">
                  <c:v>41.8</c:v>
                </c:pt>
                <c:pt idx="5">
                  <c:v>48.3</c:v>
                </c:pt>
                <c:pt idx="6">
                  <c:v>53</c:v>
                </c:pt>
                <c:pt idx="7">
                  <c:v>51.8</c:v>
                </c:pt>
                <c:pt idx="8">
                  <c:v>43.5</c:v>
                </c:pt>
                <c:pt idx="9">
                  <c:v>35.4</c:v>
                </c:pt>
                <c:pt idx="10">
                  <c:v>29.8</c:v>
                </c:pt>
                <c:pt idx="11">
                  <c:v>24.2</c:v>
                </c:pt>
                <c:pt idx="12">
                  <c:v>36.9</c:v>
                </c:pt>
              </c:numCache>
            </c:numRef>
          </c:val>
        </c:ser>
        <c:ser>
          <c:idx val="2"/>
          <c:order val="2"/>
          <c:tx>
            <c:strRef>
              <c:f>mean_min_temp_all!$B$10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mean_min_temp_all!$C$6:$O$7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mean_min_temp_all!$C$10:$O$10</c:f>
              <c:numCache>
                <c:formatCode>General</c:formatCode>
                <c:ptCount val="13"/>
                <c:pt idx="0">
                  <c:v>24.5</c:v>
                </c:pt>
                <c:pt idx="1">
                  <c:v>25.9</c:v>
                </c:pt>
                <c:pt idx="2">
                  <c:v>30.4</c:v>
                </c:pt>
                <c:pt idx="3">
                  <c:v>35.1</c:v>
                </c:pt>
                <c:pt idx="4">
                  <c:v>42.1</c:v>
                </c:pt>
                <c:pt idx="5">
                  <c:v>48.7</c:v>
                </c:pt>
                <c:pt idx="6">
                  <c:v>53.8</c:v>
                </c:pt>
                <c:pt idx="7">
                  <c:v>52.3</c:v>
                </c:pt>
                <c:pt idx="8">
                  <c:v>43.7</c:v>
                </c:pt>
                <c:pt idx="9">
                  <c:v>35.200000000000003</c:v>
                </c:pt>
                <c:pt idx="10">
                  <c:v>29.9</c:v>
                </c:pt>
                <c:pt idx="11">
                  <c:v>23.7</c:v>
                </c:pt>
                <c:pt idx="12">
                  <c:v>37.200000000000003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00256"/>
        <c:axId val="143602048"/>
      </c:barChart>
      <c:catAx>
        <c:axId val="143600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02048"/>
        <c:crosses val="autoZero"/>
        <c:auto val="1"/>
        <c:lblAlgn val="ctr"/>
        <c:lblOffset val="100"/>
        <c:noMultiLvlLbl val="0"/>
      </c:catAx>
      <c:valAx>
        <c:axId val="14360204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Degree </a:t>
                </a:r>
              </a:p>
              <a:p>
                <a:pPr>
                  <a:defRPr/>
                </a:pPr>
                <a:r>
                  <a:rPr lang="en-US"/>
                  <a:t>Fahrenheit</a:t>
                </a:r>
              </a:p>
            </c:rich>
          </c:tx>
          <c:layout>
            <c:manualLayout>
              <c:xMode val="edge"/>
              <c:yMode val="edge"/>
              <c:x val="7.889545534222147E-3"/>
              <c:y val="0.27598463235573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360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'mean_max-temp_all'!$A$10</c:f>
              <c:strCache>
                <c:ptCount val="1"/>
                <c:pt idx="0">
                  <c:v>1961-1990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'mean_max-temp_all'!$B$10:$N$10</c:f>
              <c:numCache>
                <c:formatCode>General</c:formatCode>
                <c:ptCount val="13"/>
                <c:pt idx="0">
                  <c:v>37.200000000000003</c:v>
                </c:pt>
                <c:pt idx="1">
                  <c:v>43.4</c:v>
                </c:pt>
                <c:pt idx="2">
                  <c:v>50.5</c:v>
                </c:pt>
                <c:pt idx="3">
                  <c:v>58.4</c:v>
                </c:pt>
                <c:pt idx="4">
                  <c:v>67.2</c:v>
                </c:pt>
                <c:pt idx="5">
                  <c:v>76.400000000000006</c:v>
                </c:pt>
                <c:pt idx="6">
                  <c:v>86</c:v>
                </c:pt>
                <c:pt idx="7">
                  <c:v>85.5</c:v>
                </c:pt>
                <c:pt idx="8">
                  <c:v>75.8</c:v>
                </c:pt>
                <c:pt idx="9">
                  <c:v>63.1</c:v>
                </c:pt>
                <c:pt idx="10">
                  <c:v>46.5</c:v>
                </c:pt>
                <c:pt idx="11">
                  <c:v>38.4</c:v>
                </c:pt>
                <c:pt idx="12">
                  <c:v>60.7</c:v>
                </c:pt>
              </c:numCache>
            </c:numRef>
          </c:val>
        </c:ser>
        <c:ser>
          <c:idx val="1"/>
          <c:order val="1"/>
          <c:tx>
            <c:strRef>
              <c:f>'mean_max-temp_all'!$A$11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'mean_max-temp_all'!$B$11:$N$11</c:f>
              <c:numCache>
                <c:formatCode>General</c:formatCode>
                <c:ptCount val="13"/>
                <c:pt idx="0">
                  <c:v>37.299999999999997</c:v>
                </c:pt>
                <c:pt idx="1">
                  <c:v>42.8</c:v>
                </c:pt>
                <c:pt idx="2">
                  <c:v>50.3</c:v>
                </c:pt>
                <c:pt idx="3">
                  <c:v>57.7</c:v>
                </c:pt>
                <c:pt idx="4">
                  <c:v>66.2</c:v>
                </c:pt>
                <c:pt idx="5">
                  <c:v>74.900000000000006</c:v>
                </c:pt>
                <c:pt idx="6">
                  <c:v>84.7</c:v>
                </c:pt>
                <c:pt idx="7">
                  <c:v>85</c:v>
                </c:pt>
                <c:pt idx="8">
                  <c:v>75.599999999999994</c:v>
                </c:pt>
                <c:pt idx="9">
                  <c:v>62.6</c:v>
                </c:pt>
                <c:pt idx="10">
                  <c:v>45.6</c:v>
                </c:pt>
                <c:pt idx="11">
                  <c:v>38.200000000000003</c:v>
                </c:pt>
                <c:pt idx="12">
                  <c:v>60.1</c:v>
                </c:pt>
              </c:numCache>
            </c:numRef>
          </c:val>
        </c:ser>
        <c:ser>
          <c:idx val="2"/>
          <c:order val="2"/>
          <c:tx>
            <c:strRef>
              <c:f>'mean_max-temp_all'!$A$12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'mean_max-temp_all'!$B$9:$N$9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'mean_max-temp_all'!$B$12:$N$12</c:f>
              <c:numCache>
                <c:formatCode>General</c:formatCode>
                <c:ptCount val="13"/>
                <c:pt idx="0">
                  <c:v>38.4</c:v>
                </c:pt>
                <c:pt idx="1">
                  <c:v>42.9</c:v>
                </c:pt>
                <c:pt idx="2">
                  <c:v>51.2</c:v>
                </c:pt>
                <c:pt idx="3">
                  <c:v>58.3</c:v>
                </c:pt>
                <c:pt idx="4">
                  <c:v>66.7</c:v>
                </c:pt>
                <c:pt idx="5">
                  <c:v>74.7</c:v>
                </c:pt>
                <c:pt idx="6">
                  <c:v>85.4</c:v>
                </c:pt>
                <c:pt idx="7">
                  <c:v>85.7</c:v>
                </c:pt>
                <c:pt idx="8">
                  <c:v>76.2</c:v>
                </c:pt>
                <c:pt idx="9">
                  <c:v>62.3</c:v>
                </c:pt>
                <c:pt idx="10">
                  <c:v>46.2</c:v>
                </c:pt>
                <c:pt idx="11">
                  <c:v>37.6</c:v>
                </c:pt>
                <c:pt idx="12">
                  <c:v>60.5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57216"/>
        <c:axId val="143671296"/>
      </c:barChart>
      <c:catAx>
        <c:axId val="14365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71296"/>
        <c:crosses val="autoZero"/>
        <c:auto val="1"/>
        <c:lblAlgn val="ctr"/>
        <c:lblOffset val="100"/>
        <c:noMultiLvlLbl val="0"/>
      </c:catAx>
      <c:valAx>
        <c:axId val="143671296"/>
        <c:scaling>
          <c:orientation val="minMax"/>
          <c:max val="90"/>
          <c:min val="2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100" baseline="0"/>
                </a:pPr>
                <a:r>
                  <a:rPr lang="en-US" sz="1100" baseline="0"/>
                  <a:t>Degree Fahrenheit</a:t>
                </a:r>
              </a:p>
            </c:rich>
          </c:tx>
          <c:layout>
            <c:manualLayout>
              <c:xMode val="edge"/>
              <c:yMode val="edge"/>
              <c:x val="4.464285714285714E-3"/>
              <c:y val="0.19220198758657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143657216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mean_precip_all!$B$11</c:f>
              <c:strCache>
                <c:ptCount val="1"/>
                <c:pt idx="0">
                  <c:v>1961-1990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mean_precip_all!$C$11:$O$11</c:f>
              <c:numCache>
                <c:formatCode>General</c:formatCode>
                <c:ptCount val="13"/>
                <c:pt idx="0">
                  <c:v>2.16</c:v>
                </c:pt>
                <c:pt idx="1">
                  <c:v>1.48</c:v>
                </c:pt>
                <c:pt idx="2">
                  <c:v>1.54</c:v>
                </c:pt>
                <c:pt idx="3">
                  <c:v>1.47</c:v>
                </c:pt>
                <c:pt idx="4">
                  <c:v>1.58</c:v>
                </c:pt>
                <c:pt idx="5">
                  <c:v>1.43</c:v>
                </c:pt>
                <c:pt idx="6">
                  <c:v>0.6</c:v>
                </c:pt>
                <c:pt idx="7">
                  <c:v>0.92</c:v>
                </c:pt>
                <c:pt idx="8">
                  <c:v>0.95</c:v>
                </c:pt>
                <c:pt idx="9">
                  <c:v>1.3</c:v>
                </c:pt>
                <c:pt idx="10">
                  <c:v>2.04</c:v>
                </c:pt>
                <c:pt idx="11">
                  <c:v>1.97</c:v>
                </c:pt>
                <c:pt idx="12">
                  <c:v>17.440000000000001</c:v>
                </c:pt>
              </c:numCache>
            </c:numRef>
          </c:val>
        </c:ser>
        <c:ser>
          <c:idx val="1"/>
          <c:order val="1"/>
          <c:tx>
            <c:strRef>
              <c:f>mean_precip_all!$B$12</c:f>
              <c:strCache>
                <c:ptCount val="1"/>
                <c:pt idx="0">
                  <c:v>1971_2000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mean_precip_all!$C$12:$O$12</c:f>
              <c:numCache>
                <c:formatCode>General</c:formatCode>
                <c:ptCount val="13"/>
                <c:pt idx="0">
                  <c:v>1.83</c:v>
                </c:pt>
                <c:pt idx="1">
                  <c:v>1.32</c:v>
                </c:pt>
                <c:pt idx="2">
                  <c:v>1.5</c:v>
                </c:pt>
                <c:pt idx="3">
                  <c:v>1.58</c:v>
                </c:pt>
                <c:pt idx="4">
                  <c:v>1.9</c:v>
                </c:pt>
                <c:pt idx="5">
                  <c:v>1.53</c:v>
                </c:pt>
                <c:pt idx="6">
                  <c:v>0.7</c:v>
                </c:pt>
                <c:pt idx="7">
                  <c:v>0.86</c:v>
                </c:pt>
                <c:pt idx="8">
                  <c:v>0.84</c:v>
                </c:pt>
                <c:pt idx="9">
                  <c:v>1.26</c:v>
                </c:pt>
                <c:pt idx="10">
                  <c:v>2.2200000000000002</c:v>
                </c:pt>
                <c:pt idx="11">
                  <c:v>1.94</c:v>
                </c:pt>
                <c:pt idx="12">
                  <c:v>17.48</c:v>
                </c:pt>
              </c:numCache>
            </c:numRef>
          </c:val>
        </c:ser>
        <c:ser>
          <c:idx val="2"/>
          <c:order val="2"/>
          <c:tx>
            <c:strRef>
              <c:f>mean_precip_all!$B$13</c:f>
              <c:strCache>
                <c:ptCount val="1"/>
                <c:pt idx="0">
                  <c:v>1981 - 2010</c:v>
                </c:pt>
              </c:strCache>
            </c:strRef>
          </c:tx>
          <c:invertIfNegative val="0"/>
          <c:cat>
            <c:strRef>
              <c:f>mean_precip_all!$C$10:$O$10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mean_precip_all!$C$13:$O$13</c:f>
              <c:numCache>
                <c:formatCode>General</c:formatCode>
                <c:ptCount val="13"/>
                <c:pt idx="0">
                  <c:v>1.63</c:v>
                </c:pt>
                <c:pt idx="1">
                  <c:v>1.1399999999999999</c:v>
                </c:pt>
                <c:pt idx="2">
                  <c:v>1.46</c:v>
                </c:pt>
                <c:pt idx="3">
                  <c:v>1.58</c:v>
                </c:pt>
                <c:pt idx="4">
                  <c:v>1.99</c:v>
                </c:pt>
                <c:pt idx="5">
                  <c:v>1.54</c:v>
                </c:pt>
                <c:pt idx="6">
                  <c:v>0.68</c:v>
                </c:pt>
                <c:pt idx="7">
                  <c:v>0.85</c:v>
                </c:pt>
                <c:pt idx="8">
                  <c:v>0.67</c:v>
                </c:pt>
                <c:pt idx="9">
                  <c:v>1.29</c:v>
                </c:pt>
                <c:pt idx="10">
                  <c:v>2.0299999999999998</c:v>
                </c:pt>
                <c:pt idx="11">
                  <c:v>1.66</c:v>
                </c:pt>
                <c:pt idx="12">
                  <c:v>16.52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05984"/>
        <c:axId val="143707520"/>
      </c:barChart>
      <c:catAx>
        <c:axId val="14370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707520"/>
        <c:crosses val="autoZero"/>
        <c:auto val="1"/>
        <c:lblAlgn val="ctr"/>
        <c:lblOffset val="100"/>
        <c:noMultiLvlLbl val="0"/>
      </c:catAx>
      <c:valAx>
        <c:axId val="143707520"/>
        <c:scaling>
          <c:orientation val="minMax"/>
          <c:max val="18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Precipitation in Inches</a:t>
                </a:r>
              </a:p>
            </c:rich>
          </c:tx>
          <c:layout>
            <c:manualLayout>
              <c:xMode val="edge"/>
              <c:yMode val="edge"/>
              <c:x val="7.6540375047837736E-3"/>
              <c:y val="0.1389182830529014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143705984"/>
        <c:crosses val="autoZero"/>
        <c:crossBetween val="between"/>
        <c:majorUnit val="2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Average Precipitation</a:t>
            </a:r>
          </a:p>
          <a:p>
            <a:pPr>
              <a:defRPr/>
            </a:pPr>
            <a:r>
              <a:rPr lang="en-US"/>
              <a:t>La Grande, Oregon  Station 354622</a:t>
            </a:r>
          </a:p>
        </c:rich>
      </c:tx>
      <c:layout>
        <c:manualLayout>
          <c:xMode val="edge"/>
          <c:yMode val="edge"/>
          <c:x val="0.31316794705557854"/>
          <c:y val="2.534318058911919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Chart_monthly_precip!$D$4</c:f>
              <c:strCache>
                <c:ptCount val="1"/>
                <c:pt idx="0">
                  <c:v>1966-1981</c:v>
                </c:pt>
              </c:strCache>
            </c:strRef>
          </c:tx>
          <c:invertIfNegative val="0"/>
          <c:cat>
            <c:strRef>
              <c:f>Chart_monthly_precip!$E$3:$P$3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Chart_monthly_precip!$E$4:$P$4</c:f>
              <c:numCache>
                <c:formatCode>0.00</c:formatCode>
                <c:ptCount val="12"/>
                <c:pt idx="0">
                  <c:v>2.078125</c:v>
                </c:pt>
                <c:pt idx="1">
                  <c:v>1.4937499999999999</c:v>
                </c:pt>
                <c:pt idx="2">
                  <c:v>1.4793750000000001</c:v>
                </c:pt>
                <c:pt idx="3">
                  <c:v>1.4962499999999999</c:v>
                </c:pt>
                <c:pt idx="4">
                  <c:v>1.5412499999999998</c:v>
                </c:pt>
                <c:pt idx="5">
                  <c:v>1.365</c:v>
                </c:pt>
                <c:pt idx="6">
                  <c:v>0.53374999999999995</c:v>
                </c:pt>
                <c:pt idx="7">
                  <c:v>0.7712500000000001</c:v>
                </c:pt>
                <c:pt idx="8">
                  <c:v>1.046875</c:v>
                </c:pt>
                <c:pt idx="9">
                  <c:v>1.2375000000000003</c:v>
                </c:pt>
                <c:pt idx="10">
                  <c:v>1.7675000000000003</c:v>
                </c:pt>
                <c:pt idx="11">
                  <c:v>2.3531249999999995</c:v>
                </c:pt>
              </c:numCache>
            </c:numRef>
          </c:val>
        </c:ser>
        <c:ser>
          <c:idx val="1"/>
          <c:order val="1"/>
          <c:tx>
            <c:strRef>
              <c:f>Chart_monthly_precip!$D$5</c:f>
              <c:strCache>
                <c:ptCount val="1"/>
                <c:pt idx="0">
                  <c:v>1982-1997</c:v>
                </c:pt>
              </c:strCache>
            </c:strRef>
          </c:tx>
          <c:invertIfNegative val="0"/>
          <c:cat>
            <c:strRef>
              <c:f>Chart_monthly_precip!$E$3:$P$3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Chart_monthly_precip!$E$5:$P$5</c:f>
              <c:numCache>
                <c:formatCode>0.00</c:formatCode>
                <c:ptCount val="12"/>
                <c:pt idx="0">
                  <c:v>1.6506250000000002</c:v>
                </c:pt>
                <c:pt idx="1">
                  <c:v>1.3812499999999999</c:v>
                </c:pt>
                <c:pt idx="2">
                  <c:v>1.4918750000000003</c:v>
                </c:pt>
                <c:pt idx="3">
                  <c:v>1.7875000000000001</c:v>
                </c:pt>
                <c:pt idx="4">
                  <c:v>1.9137499999999998</c:v>
                </c:pt>
                <c:pt idx="5">
                  <c:v>1.6874999999999996</c:v>
                </c:pt>
                <c:pt idx="6">
                  <c:v>0.80874999999999997</c:v>
                </c:pt>
                <c:pt idx="7">
                  <c:v>0.96125000000000016</c:v>
                </c:pt>
                <c:pt idx="8">
                  <c:v>0.68562499999999993</c:v>
                </c:pt>
                <c:pt idx="9">
                  <c:v>1.2762499999999999</c:v>
                </c:pt>
                <c:pt idx="10">
                  <c:v>2.2499999999999996</c:v>
                </c:pt>
                <c:pt idx="11">
                  <c:v>1.5375000000000001</c:v>
                </c:pt>
              </c:numCache>
            </c:numRef>
          </c:val>
        </c:ser>
        <c:ser>
          <c:idx val="2"/>
          <c:order val="2"/>
          <c:tx>
            <c:strRef>
              <c:f>Chart_monthly_precip!$D$6</c:f>
              <c:strCache>
                <c:ptCount val="1"/>
                <c:pt idx="0">
                  <c:v>1998-2013 </c:v>
                </c:pt>
              </c:strCache>
            </c:strRef>
          </c:tx>
          <c:invertIfNegative val="0"/>
          <c:cat>
            <c:strRef>
              <c:f>Chart_monthly_precip!$E$3:$P$3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Chart_monthly_precip!$E$6:$P$6</c:f>
              <c:numCache>
                <c:formatCode>0.00</c:formatCode>
                <c:ptCount val="12"/>
                <c:pt idx="0">
                  <c:v>1.8456249999999996</c:v>
                </c:pt>
                <c:pt idx="1">
                  <c:v>0.79187499999999988</c:v>
                </c:pt>
                <c:pt idx="2">
                  <c:v>1.471875</c:v>
                </c:pt>
                <c:pt idx="3">
                  <c:v>1.4337500000000001</c:v>
                </c:pt>
                <c:pt idx="4">
                  <c:v>2.1512499999999997</c:v>
                </c:pt>
                <c:pt idx="5">
                  <c:v>1.6262500000000002</c:v>
                </c:pt>
                <c:pt idx="6">
                  <c:v>0.6140000000000001</c:v>
                </c:pt>
                <c:pt idx="7">
                  <c:v>0.64687500000000009</c:v>
                </c:pt>
                <c:pt idx="8">
                  <c:v>0.70937499999999998</c:v>
                </c:pt>
                <c:pt idx="9">
                  <c:v>1.4143749999999999</c:v>
                </c:pt>
                <c:pt idx="10">
                  <c:v>1.6881249999999999</c:v>
                </c:pt>
                <c:pt idx="11">
                  <c:v>1.6887500000000002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2304"/>
        <c:axId val="142883840"/>
      </c:barChart>
      <c:catAx>
        <c:axId val="142882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2883840"/>
        <c:crosses val="autoZero"/>
        <c:auto val="1"/>
        <c:lblAlgn val="ctr"/>
        <c:lblOffset val="100"/>
        <c:noMultiLvlLbl val="0"/>
      </c:catAx>
      <c:valAx>
        <c:axId val="142883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88230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Monthly Average Temperature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La Grande, Oregon  Station 354622</a:t>
            </a:r>
            <a:endParaRPr lang="en-US">
              <a:effectLst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LaGrande_Chart_monthly_temp!$D$4</c:f>
              <c:strCache>
                <c:ptCount val="1"/>
                <c:pt idx="0">
                  <c:v>1966-1981</c:v>
                </c:pt>
              </c:strCache>
            </c:strRef>
          </c:tx>
          <c:invertIfNegative val="0"/>
          <c:cat>
            <c:strRef>
              <c:f>LaGrande_Chart_monthly_temp!$E$3:$P$3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LaGrande_Chart_monthly_temp!$E$4:$P$4</c:f>
              <c:numCache>
                <c:formatCode>0.00</c:formatCode>
                <c:ptCount val="12"/>
                <c:pt idx="0">
                  <c:v>30.720625000000002</c:v>
                </c:pt>
                <c:pt idx="1">
                  <c:v>36.340000000000003</c:v>
                </c:pt>
                <c:pt idx="2">
                  <c:v>40.711874999999992</c:v>
                </c:pt>
                <c:pt idx="3">
                  <c:v>46.078124999999993</c:v>
                </c:pt>
                <c:pt idx="4">
                  <c:v>54.805</c:v>
                </c:pt>
                <c:pt idx="5">
                  <c:v>62.462499999999999</c:v>
                </c:pt>
                <c:pt idx="6">
                  <c:v>69.671874999999986</c:v>
                </c:pt>
                <c:pt idx="7">
                  <c:v>68.806875000000005</c:v>
                </c:pt>
                <c:pt idx="8">
                  <c:v>60.499374999999993</c:v>
                </c:pt>
                <c:pt idx="9">
                  <c:v>46.108125000000001</c:v>
                </c:pt>
                <c:pt idx="10">
                  <c:v>36.690625000000004</c:v>
                </c:pt>
                <c:pt idx="11">
                  <c:v>32.966250000000002</c:v>
                </c:pt>
              </c:numCache>
            </c:numRef>
          </c:val>
        </c:ser>
        <c:ser>
          <c:idx val="1"/>
          <c:order val="1"/>
          <c:tx>
            <c:strRef>
              <c:f>LaGrande_Chart_monthly_temp!$D$5</c:f>
              <c:strCache>
                <c:ptCount val="1"/>
                <c:pt idx="0">
                  <c:v>1982-1997</c:v>
                </c:pt>
              </c:strCache>
            </c:strRef>
          </c:tx>
          <c:invertIfNegative val="0"/>
          <c:cat>
            <c:strRef>
              <c:f>LaGrande_Chart_monthly_temp!$E$3:$P$3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LaGrande_Chart_monthly_temp!$E$5:$P$5</c:f>
              <c:numCache>
                <c:formatCode>0.00</c:formatCode>
                <c:ptCount val="12"/>
                <c:pt idx="0">
                  <c:v>30.9375</c:v>
                </c:pt>
                <c:pt idx="1">
                  <c:v>34.33</c:v>
                </c:pt>
                <c:pt idx="2">
                  <c:v>41.223125000000003</c:v>
                </c:pt>
                <c:pt idx="3">
                  <c:v>47.091249999999995</c:v>
                </c:pt>
                <c:pt idx="4">
                  <c:v>54.692500000000003</c:v>
                </c:pt>
                <c:pt idx="5">
                  <c:v>61.950624999999995</c:v>
                </c:pt>
                <c:pt idx="6">
                  <c:v>68.391250000000014</c:v>
                </c:pt>
                <c:pt idx="7">
                  <c:v>68.465000000000003</c:v>
                </c:pt>
                <c:pt idx="8">
                  <c:v>59.423124999999999</c:v>
                </c:pt>
                <c:pt idx="9">
                  <c:v>48.935625000000002</c:v>
                </c:pt>
                <c:pt idx="10">
                  <c:v>37.807500000000005</c:v>
                </c:pt>
                <c:pt idx="11">
                  <c:v>30.500624999999992</c:v>
                </c:pt>
              </c:numCache>
            </c:numRef>
          </c:val>
        </c:ser>
        <c:ser>
          <c:idx val="2"/>
          <c:order val="2"/>
          <c:tx>
            <c:strRef>
              <c:f>LaGrande_Chart_monthly_temp!$D$6</c:f>
              <c:strCache>
                <c:ptCount val="1"/>
                <c:pt idx="0">
                  <c:v>1998-2013</c:v>
                </c:pt>
              </c:strCache>
            </c:strRef>
          </c:tx>
          <c:invertIfNegative val="0"/>
          <c:cat>
            <c:strRef>
              <c:f>LaGrande_Chart_monthly_temp!$E$3:$P$3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LaGrande_Chart_monthly_temp!$E$6:$P$6</c:f>
              <c:numCache>
                <c:formatCode>0.00</c:formatCode>
                <c:ptCount val="12"/>
                <c:pt idx="0">
                  <c:v>31.401250000000001</c:v>
                </c:pt>
                <c:pt idx="1">
                  <c:v>34.634374999999999</c:v>
                </c:pt>
                <c:pt idx="2">
                  <c:v>40.13624999999999</c:v>
                </c:pt>
                <c:pt idx="3">
                  <c:v>45.977499999999999</c:v>
                </c:pt>
                <c:pt idx="4">
                  <c:v>53.779375000000002</c:v>
                </c:pt>
                <c:pt idx="5">
                  <c:v>61.271875000000001</c:v>
                </c:pt>
                <c:pt idx="6">
                  <c:v>66.433750000000003</c:v>
                </c:pt>
                <c:pt idx="7">
                  <c:v>69.561875000000001</c:v>
                </c:pt>
                <c:pt idx="8">
                  <c:v>60.742500000000007</c:v>
                </c:pt>
                <c:pt idx="9">
                  <c:v>48.17625000000001</c:v>
                </c:pt>
                <c:pt idx="10">
                  <c:v>38.479375000000005</c:v>
                </c:pt>
                <c:pt idx="11">
                  <c:v>30.509374999999999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0320"/>
        <c:axId val="142922112"/>
      </c:barChart>
      <c:catAx>
        <c:axId val="14292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922112"/>
        <c:crosses val="autoZero"/>
        <c:auto val="1"/>
        <c:lblAlgn val="ctr"/>
        <c:lblOffset val="100"/>
        <c:noMultiLvlLbl val="0"/>
      </c:catAx>
      <c:valAx>
        <c:axId val="142922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92032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Monthly Average Temperature</a:t>
            </a:r>
          </a:p>
          <a:p>
            <a:pPr>
              <a:defRPr/>
            </a:pPr>
            <a:r>
              <a:rPr lang="en-US" sz="1600"/>
              <a:t> Union Exp. Station, 358746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Union_exp_aveTemp_Graph!$C$4</c:f>
              <c:strCache>
                <c:ptCount val="1"/>
                <c:pt idx="0">
                  <c:v>1966-1981</c:v>
                </c:pt>
              </c:strCache>
            </c:strRef>
          </c:tx>
          <c:invertIfNegative val="0"/>
          <c:cat>
            <c:strRef>
              <c:f>Union_exp_aveTemp_Graph!$D$3:$O$3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Union_exp_aveTemp_Graph!$D$4:$O$4</c:f>
              <c:numCache>
                <c:formatCode>0.00</c:formatCode>
                <c:ptCount val="12"/>
                <c:pt idx="0">
                  <c:v>30.215000000000003</c:v>
                </c:pt>
                <c:pt idx="1">
                  <c:v>36.012500000000003</c:v>
                </c:pt>
                <c:pt idx="2">
                  <c:v>39.865624999999994</c:v>
                </c:pt>
                <c:pt idx="3">
                  <c:v>44.776874999999997</c:v>
                </c:pt>
                <c:pt idx="4">
                  <c:v>52.568750000000009</c:v>
                </c:pt>
                <c:pt idx="5">
                  <c:v>59.561875000000001</c:v>
                </c:pt>
                <c:pt idx="6">
                  <c:v>66.605624999999989</c:v>
                </c:pt>
                <c:pt idx="7">
                  <c:v>66.264999999999986</c:v>
                </c:pt>
                <c:pt idx="8">
                  <c:v>57.974999999999994</c:v>
                </c:pt>
                <c:pt idx="9">
                  <c:v>47.690625000000004</c:v>
                </c:pt>
                <c:pt idx="10">
                  <c:v>39.087499999999999</c:v>
                </c:pt>
                <c:pt idx="11">
                  <c:v>32.854374999999997</c:v>
                </c:pt>
              </c:numCache>
            </c:numRef>
          </c:val>
        </c:ser>
        <c:ser>
          <c:idx val="1"/>
          <c:order val="1"/>
          <c:tx>
            <c:strRef>
              <c:f>Union_exp_aveTemp_Graph!$C$5</c:f>
              <c:strCache>
                <c:ptCount val="1"/>
                <c:pt idx="0">
                  <c:v>1982-1997</c:v>
                </c:pt>
              </c:strCache>
            </c:strRef>
          </c:tx>
          <c:invertIfNegative val="0"/>
          <c:cat>
            <c:strRef>
              <c:f>Union_exp_aveTemp_Graph!$D$3:$O$3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Union_exp_aveTemp_Graph!$D$5:$O$5</c:f>
              <c:numCache>
                <c:formatCode>0.00</c:formatCode>
                <c:ptCount val="12"/>
                <c:pt idx="0">
                  <c:v>30.926875000000003</c:v>
                </c:pt>
                <c:pt idx="1">
                  <c:v>34.401875000000004</c:v>
                </c:pt>
                <c:pt idx="2">
                  <c:v>41.624375000000001</c:v>
                </c:pt>
                <c:pt idx="3">
                  <c:v>47.236875000000012</c:v>
                </c:pt>
                <c:pt idx="4">
                  <c:v>53.748125000000002</c:v>
                </c:pt>
                <c:pt idx="5">
                  <c:v>60.361874999999998</c:v>
                </c:pt>
                <c:pt idx="6">
                  <c:v>66.256249999999994</c:v>
                </c:pt>
                <c:pt idx="7">
                  <c:v>66.676249999999996</c:v>
                </c:pt>
                <c:pt idx="8">
                  <c:v>57.994374999999998</c:v>
                </c:pt>
                <c:pt idx="9">
                  <c:v>48.371875000000003</c:v>
                </c:pt>
                <c:pt idx="10">
                  <c:v>38.021875000000001</c:v>
                </c:pt>
                <c:pt idx="11">
                  <c:v>30.394375</c:v>
                </c:pt>
              </c:numCache>
            </c:numRef>
          </c:val>
        </c:ser>
        <c:ser>
          <c:idx val="2"/>
          <c:order val="2"/>
          <c:tx>
            <c:strRef>
              <c:f>Union_exp_aveTemp_Graph!$C$6</c:f>
              <c:strCache>
                <c:ptCount val="1"/>
                <c:pt idx="0">
                  <c:v>1998-2010</c:v>
                </c:pt>
              </c:strCache>
            </c:strRef>
          </c:tx>
          <c:invertIfNegative val="0"/>
          <c:cat>
            <c:strRef>
              <c:f>Union_exp_aveTemp_Graph!$D$3:$O$3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Union_exp_aveTemp_Graph!$D$6:$O$6</c:f>
              <c:numCache>
                <c:formatCode>0.00</c:formatCode>
                <c:ptCount val="12"/>
                <c:pt idx="0">
                  <c:v>30.478571428571431</c:v>
                </c:pt>
                <c:pt idx="1">
                  <c:v>33.422857142857133</c:v>
                </c:pt>
                <c:pt idx="2">
                  <c:v>38.587142857142858</c:v>
                </c:pt>
                <c:pt idx="3">
                  <c:v>42.892142857142865</c:v>
                </c:pt>
                <c:pt idx="4">
                  <c:v>50.03142857142857</c:v>
                </c:pt>
                <c:pt idx="5">
                  <c:v>56.392142857142851</c:v>
                </c:pt>
                <c:pt idx="6">
                  <c:v>59.651428571428561</c:v>
                </c:pt>
                <c:pt idx="7">
                  <c:v>58.485714285714302</c:v>
                </c:pt>
                <c:pt idx="8">
                  <c:v>51.192857142857136</c:v>
                </c:pt>
                <c:pt idx="9">
                  <c:v>45.138571428571424</c:v>
                </c:pt>
                <c:pt idx="10">
                  <c:v>36.969285714285718</c:v>
                </c:pt>
                <c:pt idx="11">
                  <c:v>29.649285714285714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69184"/>
        <c:axId val="143070720"/>
      </c:barChart>
      <c:catAx>
        <c:axId val="14306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70720"/>
        <c:crosses val="autoZero"/>
        <c:auto val="1"/>
        <c:lblAlgn val="ctr"/>
        <c:lblOffset val="100"/>
        <c:noMultiLvlLbl val="0"/>
      </c:catAx>
      <c:valAx>
        <c:axId val="14307072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Degrees Fahrenheit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306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Average Precipitation,</a:t>
            </a:r>
            <a:r>
              <a:rPr lang="en-US" baseline="0"/>
              <a:t> Union Exp. Station 358746</a:t>
            </a:r>
            <a:endParaRPr lang="en-US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Union_exp_stat._avePrecip_graph!$C$4</c:f>
              <c:strCache>
                <c:ptCount val="1"/>
                <c:pt idx="0">
                  <c:v>1966-1981</c:v>
                </c:pt>
              </c:strCache>
            </c:strRef>
          </c:tx>
          <c:invertIfNegative val="0"/>
          <c:cat>
            <c:strRef>
              <c:f>Union_exp_stat._avePrecip_graph!$D$3:$O$3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Union_exp_stat._avePrecip_graph!$D$4:$O$4</c:f>
              <c:numCache>
                <c:formatCode>0.00</c:formatCode>
                <c:ptCount val="12"/>
                <c:pt idx="0">
                  <c:v>1.1687499999999997</c:v>
                </c:pt>
                <c:pt idx="1">
                  <c:v>0.78562499999999991</c:v>
                </c:pt>
                <c:pt idx="2">
                  <c:v>1.1062499999999997</c:v>
                </c:pt>
                <c:pt idx="3">
                  <c:v>1.2993749999999999</c:v>
                </c:pt>
                <c:pt idx="4">
                  <c:v>1.6812499999999999</c:v>
                </c:pt>
                <c:pt idx="5">
                  <c:v>1.5675000000000003</c:v>
                </c:pt>
                <c:pt idx="6">
                  <c:v>0.50687499999999996</c:v>
                </c:pt>
                <c:pt idx="7">
                  <c:v>0.80687500000000001</c:v>
                </c:pt>
                <c:pt idx="8">
                  <c:v>1.1850000000000001</c:v>
                </c:pt>
                <c:pt idx="9">
                  <c:v>1.0675000000000001</c:v>
                </c:pt>
                <c:pt idx="10">
                  <c:v>1.3318750000000001</c:v>
                </c:pt>
                <c:pt idx="11">
                  <c:v>1.415</c:v>
                </c:pt>
              </c:numCache>
            </c:numRef>
          </c:val>
        </c:ser>
        <c:ser>
          <c:idx val="1"/>
          <c:order val="1"/>
          <c:tx>
            <c:strRef>
              <c:f>Union_exp_stat._avePrecip_graph!$C$5</c:f>
              <c:strCache>
                <c:ptCount val="1"/>
                <c:pt idx="0">
                  <c:v>1982-1997</c:v>
                </c:pt>
              </c:strCache>
            </c:strRef>
          </c:tx>
          <c:invertIfNegative val="0"/>
          <c:cat>
            <c:strRef>
              <c:f>Union_exp_stat._avePrecip_graph!$D$3:$O$3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Union_exp_stat._avePrecip_graph!$D$5:$O$5</c:f>
              <c:numCache>
                <c:formatCode>0.00</c:formatCode>
                <c:ptCount val="12"/>
                <c:pt idx="0">
                  <c:v>1.0906250000000002</c:v>
                </c:pt>
                <c:pt idx="1">
                  <c:v>1.06375</c:v>
                </c:pt>
                <c:pt idx="2">
                  <c:v>1.2912499999999998</c:v>
                </c:pt>
                <c:pt idx="3">
                  <c:v>1.6637499999999998</c:v>
                </c:pt>
                <c:pt idx="4">
                  <c:v>1.9825000000000004</c:v>
                </c:pt>
                <c:pt idx="5">
                  <c:v>1.6475000000000002</c:v>
                </c:pt>
                <c:pt idx="6">
                  <c:v>0.87749999999999984</c:v>
                </c:pt>
                <c:pt idx="7">
                  <c:v>0.87062499999999998</c:v>
                </c:pt>
                <c:pt idx="8">
                  <c:v>0.69187500000000013</c:v>
                </c:pt>
                <c:pt idx="9">
                  <c:v>0.97437499999999999</c:v>
                </c:pt>
                <c:pt idx="10">
                  <c:v>1.663125</c:v>
                </c:pt>
                <c:pt idx="11">
                  <c:v>1.0431249999999999</c:v>
                </c:pt>
              </c:numCache>
            </c:numRef>
          </c:val>
        </c:ser>
        <c:ser>
          <c:idx val="2"/>
          <c:order val="2"/>
          <c:tx>
            <c:strRef>
              <c:f>Union_exp_stat._avePrecip_graph!$C$6</c:f>
              <c:strCache>
                <c:ptCount val="1"/>
                <c:pt idx="0">
                  <c:v>1998-2010</c:v>
                </c:pt>
              </c:strCache>
            </c:strRef>
          </c:tx>
          <c:invertIfNegative val="0"/>
          <c:cat>
            <c:strRef>
              <c:f>Union_exp_stat._avePrecip_graph!$D$3:$O$3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Union_exp_stat._avePrecip_graph!$D$6:$O$6</c:f>
              <c:numCache>
                <c:formatCode>0.00</c:formatCode>
                <c:ptCount val="12"/>
                <c:pt idx="0">
                  <c:v>1.1714285714285713</c:v>
                </c:pt>
                <c:pt idx="1">
                  <c:v>0.59428571428571431</c:v>
                </c:pt>
                <c:pt idx="2">
                  <c:v>1.0471428571428569</c:v>
                </c:pt>
                <c:pt idx="3">
                  <c:v>1.2907142857142857</c:v>
                </c:pt>
                <c:pt idx="4">
                  <c:v>2.2450000000000001</c:v>
                </c:pt>
                <c:pt idx="5">
                  <c:v>1.2614285714285713</c:v>
                </c:pt>
                <c:pt idx="6">
                  <c:v>0.25928571428571429</c:v>
                </c:pt>
                <c:pt idx="7">
                  <c:v>0.60357142857142865</c:v>
                </c:pt>
                <c:pt idx="8">
                  <c:v>0.50285714285714289</c:v>
                </c:pt>
                <c:pt idx="9">
                  <c:v>1.0742857142857145</c:v>
                </c:pt>
                <c:pt idx="10">
                  <c:v>1.2464285714285714</c:v>
                </c:pt>
                <c:pt idx="11">
                  <c:v>1.0592857142857144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54048"/>
        <c:axId val="157955584"/>
      </c:barChart>
      <c:catAx>
        <c:axId val="157954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57955584"/>
        <c:crosses val="autoZero"/>
        <c:auto val="1"/>
        <c:lblAlgn val="ctr"/>
        <c:lblOffset val="100"/>
        <c:noMultiLvlLbl val="0"/>
      </c:catAx>
      <c:valAx>
        <c:axId val="157955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795404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11</xdr:row>
      <xdr:rowOff>180974</xdr:rowOff>
    </xdr:from>
    <xdr:to>
      <xdr:col>16</xdr:col>
      <xdr:colOff>400051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19</xdr:row>
      <xdr:rowOff>23811</xdr:rowOff>
    </xdr:from>
    <xdr:to>
      <xdr:col>17</xdr:col>
      <xdr:colOff>38099</xdr:colOff>
      <xdr:row>39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18</xdr:row>
      <xdr:rowOff>71436</xdr:rowOff>
    </xdr:from>
    <xdr:to>
      <xdr:col>18</xdr:col>
      <xdr:colOff>47625</xdr:colOff>
      <xdr:row>37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</xdr:colOff>
      <xdr:row>8</xdr:row>
      <xdr:rowOff>119061</xdr:rowOff>
    </xdr:from>
    <xdr:to>
      <xdr:col>25</xdr:col>
      <xdr:colOff>542925</xdr:colOff>
      <xdr:row>30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9</xdr:row>
      <xdr:rowOff>214311</xdr:rowOff>
    </xdr:from>
    <xdr:to>
      <xdr:col>26</xdr:col>
      <xdr:colOff>28574</xdr:colOff>
      <xdr:row>32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80961</xdr:rowOff>
    </xdr:from>
    <xdr:to>
      <xdr:col>23</xdr:col>
      <xdr:colOff>552450</xdr:colOff>
      <xdr:row>33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9</xdr:row>
      <xdr:rowOff>95250</xdr:rowOff>
    </xdr:from>
    <xdr:to>
      <xdr:col>19</xdr:col>
      <xdr:colOff>200025</xdr:colOff>
      <xdr:row>31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41"/>
  <sheetViews>
    <sheetView topLeftCell="A7" workbookViewId="0">
      <selection activeCell="A12" sqref="A12"/>
    </sheetView>
  </sheetViews>
  <sheetFormatPr defaultRowHeight="15" x14ac:dyDescent="0.25"/>
  <cols>
    <col min="2" max="2" width="42.5703125" customWidth="1"/>
  </cols>
  <sheetData>
    <row r="1" spans="1:15" ht="31.5" x14ac:dyDescent="0.25">
      <c r="A1" s="1" t="s">
        <v>16</v>
      </c>
    </row>
    <row r="3" spans="1:15" ht="18" x14ac:dyDescent="0.25">
      <c r="A3" s="2" t="s">
        <v>17</v>
      </c>
    </row>
    <row r="6" spans="1:15" x14ac:dyDescent="0.25">
      <c r="B6" t="s">
        <v>0</v>
      </c>
      <c r="C6">
        <v>38.4</v>
      </c>
      <c r="D6">
        <v>42.9</v>
      </c>
      <c r="E6">
        <v>51.2</v>
      </c>
      <c r="F6">
        <v>58.3</v>
      </c>
      <c r="G6">
        <v>66.7</v>
      </c>
      <c r="H6">
        <v>74.7</v>
      </c>
      <c r="I6">
        <v>85.4</v>
      </c>
      <c r="J6">
        <v>85.7</v>
      </c>
      <c r="K6">
        <v>76.2</v>
      </c>
      <c r="L6">
        <v>62.3</v>
      </c>
      <c r="M6">
        <v>46.2</v>
      </c>
      <c r="N6">
        <v>37.6</v>
      </c>
      <c r="O6">
        <v>60.5</v>
      </c>
    </row>
    <row r="7" spans="1:15" x14ac:dyDescent="0.25">
      <c r="B7" t="s">
        <v>1</v>
      </c>
    </row>
    <row r="8" spans="1:15" x14ac:dyDescent="0.25">
      <c r="B8" t="s">
        <v>2</v>
      </c>
    </row>
    <row r="9" spans="1:15" x14ac:dyDescent="0.25">
      <c r="B9" t="s">
        <v>3</v>
      </c>
    </row>
    <row r="10" spans="1:15" x14ac:dyDescent="0.25">
      <c r="B10" t="s">
        <v>4</v>
      </c>
    </row>
    <row r="11" spans="1:15" x14ac:dyDescent="0.25">
      <c r="B11" t="s">
        <v>5</v>
      </c>
      <c r="C11">
        <v>31.4</v>
      </c>
      <c r="D11">
        <v>34.4</v>
      </c>
      <c r="E11">
        <v>40.799999999999997</v>
      </c>
      <c r="F11">
        <v>46.7</v>
      </c>
      <c r="G11">
        <v>54.4</v>
      </c>
      <c r="H11">
        <v>61.7</v>
      </c>
      <c r="I11">
        <v>69.599999999999994</v>
      </c>
      <c r="J11">
        <v>69</v>
      </c>
      <c r="K11">
        <v>60</v>
      </c>
      <c r="L11">
        <v>48.7</v>
      </c>
      <c r="M11">
        <v>38</v>
      </c>
      <c r="N11">
        <v>30.7</v>
      </c>
      <c r="O11">
        <v>48.9</v>
      </c>
    </row>
    <row r="12" spans="1:15" x14ac:dyDescent="0.25">
      <c r="B12" t="s">
        <v>6</v>
      </c>
    </row>
    <row r="13" spans="1:15" x14ac:dyDescent="0.25">
      <c r="B13" t="s">
        <v>2</v>
      </c>
    </row>
    <row r="14" spans="1:15" x14ac:dyDescent="0.25">
      <c r="B14" t="s">
        <v>7</v>
      </c>
    </row>
    <row r="15" spans="1:15" x14ac:dyDescent="0.25">
      <c r="B15" t="s">
        <v>4</v>
      </c>
    </row>
    <row r="16" spans="1:15" x14ac:dyDescent="0.25">
      <c r="B16" t="s">
        <v>8</v>
      </c>
      <c r="C16">
        <v>24.5</v>
      </c>
      <c r="D16">
        <v>25.9</v>
      </c>
      <c r="E16">
        <v>30.4</v>
      </c>
      <c r="F16">
        <v>35.1</v>
      </c>
      <c r="G16">
        <v>42.1</v>
      </c>
      <c r="H16">
        <v>48.7</v>
      </c>
      <c r="I16">
        <v>53.8</v>
      </c>
      <c r="J16">
        <v>52.3</v>
      </c>
      <c r="K16">
        <v>43.7</v>
      </c>
      <c r="L16">
        <v>35.200000000000003</v>
      </c>
      <c r="M16">
        <v>29.9</v>
      </c>
      <c r="N16">
        <v>23.7</v>
      </c>
      <c r="O16">
        <v>37.200000000000003</v>
      </c>
    </row>
    <row r="17" spans="2:15" x14ac:dyDescent="0.25">
      <c r="B17" t="s">
        <v>9</v>
      </c>
    </row>
    <row r="18" spans="2:15" x14ac:dyDescent="0.25">
      <c r="B18" t="s">
        <v>2</v>
      </c>
    </row>
    <row r="19" spans="2:15" x14ac:dyDescent="0.25">
      <c r="B19" t="s">
        <v>10</v>
      </c>
    </row>
    <row r="20" spans="2:15" x14ac:dyDescent="0.25">
      <c r="B20" t="s">
        <v>4</v>
      </c>
    </row>
    <row r="21" spans="2:15" x14ac:dyDescent="0.25">
      <c r="B21" t="s">
        <v>11</v>
      </c>
      <c r="C21">
        <v>1.63</v>
      </c>
      <c r="D21">
        <v>1.1399999999999999</v>
      </c>
      <c r="E21">
        <v>1.46</v>
      </c>
      <c r="F21">
        <v>1.58</v>
      </c>
      <c r="G21">
        <v>1.99</v>
      </c>
      <c r="H21">
        <v>1.54</v>
      </c>
      <c r="I21">
        <v>0.68</v>
      </c>
      <c r="J21">
        <v>0.85</v>
      </c>
      <c r="K21">
        <v>0.67</v>
      </c>
      <c r="L21">
        <v>1.29</v>
      </c>
      <c r="M21">
        <v>2.0299999999999998</v>
      </c>
      <c r="N21">
        <v>1.66</v>
      </c>
      <c r="O21">
        <v>16.52</v>
      </c>
    </row>
    <row r="22" spans="2:15" x14ac:dyDescent="0.25">
      <c r="B22" t="s">
        <v>12</v>
      </c>
    </row>
    <row r="23" spans="2:15" x14ac:dyDescent="0.25">
      <c r="B23" t="s">
        <v>2</v>
      </c>
    </row>
    <row r="24" spans="2:15" x14ac:dyDescent="0.25">
      <c r="B24" t="s">
        <v>13</v>
      </c>
    </row>
    <row r="25" spans="2:15" x14ac:dyDescent="0.25">
      <c r="B25" t="s">
        <v>4</v>
      </c>
    </row>
    <row r="26" spans="2:15" x14ac:dyDescent="0.25">
      <c r="B26" t="s">
        <v>14</v>
      </c>
      <c r="C26">
        <v>1040</v>
      </c>
      <c r="D26">
        <v>857</v>
      </c>
      <c r="E26">
        <v>750</v>
      </c>
      <c r="F26">
        <v>549</v>
      </c>
      <c r="G26">
        <v>339</v>
      </c>
      <c r="H26">
        <v>149</v>
      </c>
      <c r="I26">
        <v>32</v>
      </c>
      <c r="J26">
        <v>37</v>
      </c>
      <c r="K26">
        <v>186</v>
      </c>
      <c r="L26">
        <v>504</v>
      </c>
      <c r="M26">
        <v>808</v>
      </c>
      <c r="N26">
        <v>1065</v>
      </c>
      <c r="O26">
        <v>6316</v>
      </c>
    </row>
    <row r="27" spans="2:15" x14ac:dyDescent="0.25">
      <c r="B27" t="s">
        <v>15</v>
      </c>
      <c r="C27">
        <v>0</v>
      </c>
      <c r="D27">
        <v>0</v>
      </c>
      <c r="E27">
        <v>0</v>
      </c>
      <c r="F27">
        <v>0</v>
      </c>
      <c r="G27">
        <v>11</v>
      </c>
      <c r="H27">
        <v>50</v>
      </c>
      <c r="I27">
        <v>175</v>
      </c>
      <c r="J27">
        <v>161</v>
      </c>
      <c r="K27">
        <v>35</v>
      </c>
      <c r="L27">
        <v>0</v>
      </c>
      <c r="M27">
        <v>0</v>
      </c>
      <c r="N27">
        <v>0</v>
      </c>
      <c r="O27">
        <v>431</v>
      </c>
    </row>
    <row r="31" spans="2:15" x14ac:dyDescent="0.25">
      <c r="B31" t="s">
        <v>0</v>
      </c>
      <c r="C31">
        <v>38.4</v>
      </c>
      <c r="D31">
        <v>42.9</v>
      </c>
      <c r="E31">
        <v>51.2</v>
      </c>
      <c r="F31">
        <v>58.3</v>
      </c>
      <c r="G31">
        <v>66.7</v>
      </c>
      <c r="H31">
        <v>74.7</v>
      </c>
      <c r="I31">
        <v>85.4</v>
      </c>
      <c r="J31">
        <v>85.7</v>
      </c>
      <c r="K31">
        <v>76.2</v>
      </c>
      <c r="L31">
        <v>62.3</v>
      </c>
      <c r="M31">
        <v>46.2</v>
      </c>
      <c r="N31">
        <v>37.6</v>
      </c>
      <c r="O31">
        <v>60.5</v>
      </c>
    </row>
    <row r="32" spans="2:15" x14ac:dyDescent="0.25">
      <c r="B32" t="s">
        <v>5</v>
      </c>
      <c r="C32">
        <v>31.4</v>
      </c>
      <c r="D32">
        <v>34.4</v>
      </c>
      <c r="E32">
        <v>40.799999999999997</v>
      </c>
      <c r="F32">
        <v>46.7</v>
      </c>
      <c r="G32">
        <v>54.4</v>
      </c>
      <c r="H32">
        <v>61.7</v>
      </c>
      <c r="I32">
        <v>69.599999999999994</v>
      </c>
      <c r="J32">
        <v>69</v>
      </c>
      <c r="K32">
        <v>60</v>
      </c>
      <c r="L32">
        <v>48.7</v>
      </c>
      <c r="M32">
        <v>38</v>
      </c>
      <c r="N32">
        <v>30.7</v>
      </c>
      <c r="O32">
        <v>48.9</v>
      </c>
    </row>
    <row r="33" spans="2:15" x14ac:dyDescent="0.25">
      <c r="B33" t="s">
        <v>8</v>
      </c>
      <c r="C33">
        <v>24.5</v>
      </c>
      <c r="D33">
        <v>25.9</v>
      </c>
      <c r="E33">
        <v>30.4</v>
      </c>
      <c r="F33">
        <v>35.1</v>
      </c>
      <c r="G33">
        <v>42.1</v>
      </c>
      <c r="H33">
        <v>48.7</v>
      </c>
      <c r="I33">
        <v>53.8</v>
      </c>
      <c r="J33">
        <v>52.3</v>
      </c>
      <c r="K33">
        <v>43.7</v>
      </c>
      <c r="L33">
        <v>35.200000000000003</v>
      </c>
      <c r="M33">
        <v>29.9</v>
      </c>
      <c r="N33">
        <v>23.7</v>
      </c>
      <c r="O33">
        <v>37.200000000000003</v>
      </c>
    </row>
    <row r="34" spans="2:15" x14ac:dyDescent="0.25">
      <c r="B34" t="s">
        <v>11</v>
      </c>
      <c r="C34">
        <v>1.63</v>
      </c>
      <c r="D34">
        <v>1.1399999999999999</v>
      </c>
      <c r="E34">
        <v>1.46</v>
      </c>
      <c r="F34">
        <v>1.58</v>
      </c>
      <c r="G34">
        <v>1.99</v>
      </c>
      <c r="H34">
        <v>1.54</v>
      </c>
      <c r="I34">
        <v>0.68</v>
      </c>
      <c r="J34">
        <v>0.85</v>
      </c>
      <c r="K34">
        <v>0.67</v>
      </c>
      <c r="L34">
        <v>1.29</v>
      </c>
      <c r="M34">
        <v>2.0299999999999998</v>
      </c>
      <c r="N34">
        <v>1.66</v>
      </c>
      <c r="O34">
        <v>16.52</v>
      </c>
    </row>
    <row r="36" spans="2:15" x14ac:dyDescent="0.25">
      <c r="B36" t="s">
        <v>14</v>
      </c>
      <c r="C36">
        <v>1040</v>
      </c>
      <c r="D36">
        <v>857</v>
      </c>
      <c r="E36">
        <v>750</v>
      </c>
      <c r="F36">
        <v>549</v>
      </c>
      <c r="G36">
        <v>339</v>
      </c>
      <c r="H36">
        <v>149</v>
      </c>
      <c r="I36">
        <v>32</v>
      </c>
      <c r="J36">
        <v>37</v>
      </c>
      <c r="K36">
        <v>186</v>
      </c>
      <c r="L36">
        <v>504</v>
      </c>
      <c r="M36">
        <v>808</v>
      </c>
      <c r="N36">
        <v>1065</v>
      </c>
      <c r="O36">
        <v>6316</v>
      </c>
    </row>
    <row r="37" spans="2:15" x14ac:dyDescent="0.25">
      <c r="B37" t="s">
        <v>15</v>
      </c>
      <c r="C37">
        <v>0</v>
      </c>
      <c r="D37">
        <v>0</v>
      </c>
      <c r="E37">
        <v>0</v>
      </c>
      <c r="F37">
        <v>0</v>
      </c>
      <c r="G37">
        <v>11</v>
      </c>
      <c r="H37">
        <v>50</v>
      </c>
      <c r="I37">
        <v>175</v>
      </c>
      <c r="J37">
        <v>161</v>
      </c>
      <c r="K37">
        <v>35</v>
      </c>
      <c r="L37">
        <v>0</v>
      </c>
      <c r="M37">
        <v>0</v>
      </c>
      <c r="N37">
        <v>0</v>
      </c>
      <c r="O37">
        <v>431</v>
      </c>
    </row>
    <row r="41" spans="2:15" x14ac:dyDescent="0.25">
      <c r="B41" s="3" t="s">
        <v>0</v>
      </c>
      <c r="C41" s="4">
        <v>38.4</v>
      </c>
      <c r="D41" s="4">
        <v>42.9</v>
      </c>
      <c r="E41" s="4">
        <v>51.2</v>
      </c>
      <c r="F41" s="4">
        <v>58.3</v>
      </c>
      <c r="G41" s="4">
        <v>66.7</v>
      </c>
      <c r="H41" s="4">
        <v>74.7</v>
      </c>
      <c r="I41" s="4">
        <v>85.4</v>
      </c>
      <c r="J41" s="4">
        <v>85.7</v>
      </c>
      <c r="K41" s="4">
        <v>76.2</v>
      </c>
      <c r="L41" s="4">
        <v>62.3</v>
      </c>
      <c r="M41" s="4">
        <v>46.2</v>
      </c>
      <c r="N41" s="4">
        <v>37.6</v>
      </c>
      <c r="O41" s="4">
        <v>60.5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3:R23"/>
  <sheetViews>
    <sheetView workbookViewId="0">
      <selection activeCell="A12" sqref="A12"/>
    </sheetView>
  </sheetViews>
  <sheetFormatPr defaultRowHeight="15" x14ac:dyDescent="0.25"/>
  <cols>
    <col min="1" max="1" width="29.28515625" customWidth="1"/>
  </cols>
  <sheetData>
    <row r="3" spans="4:18" x14ac:dyDescent="0.25">
      <c r="D3" s="21" t="s">
        <v>119</v>
      </c>
      <c r="E3" s="5" t="s">
        <v>120</v>
      </c>
      <c r="F3" s="5" t="s">
        <v>121</v>
      </c>
      <c r="G3" s="5" t="s">
        <v>122</v>
      </c>
      <c r="H3" s="5" t="s">
        <v>123</v>
      </c>
      <c r="I3" s="5" t="s">
        <v>124</v>
      </c>
      <c r="J3" s="5" t="s">
        <v>125</v>
      </c>
      <c r="K3" s="5" t="s">
        <v>126</v>
      </c>
      <c r="L3" s="5" t="s">
        <v>127</v>
      </c>
      <c r="M3" s="5" t="s">
        <v>215</v>
      </c>
      <c r="N3" s="5" t="s">
        <v>129</v>
      </c>
      <c r="O3" s="5" t="s">
        <v>216</v>
      </c>
      <c r="P3" s="5" t="s">
        <v>131</v>
      </c>
      <c r="Q3" s="36" t="s">
        <v>217</v>
      </c>
      <c r="R3" s="36"/>
    </row>
    <row r="4" spans="4:18" ht="30" x14ac:dyDescent="0.25">
      <c r="D4" s="5" t="s">
        <v>118</v>
      </c>
      <c r="E4" s="28">
        <v>30.720625000000002</v>
      </c>
      <c r="F4" s="28">
        <v>36.340000000000003</v>
      </c>
      <c r="G4" s="28">
        <v>40.711874999999992</v>
      </c>
      <c r="H4" s="28">
        <v>46.078124999999993</v>
      </c>
      <c r="I4" s="28">
        <v>54.805</v>
      </c>
      <c r="J4" s="28">
        <v>62.462499999999999</v>
      </c>
      <c r="K4" s="28">
        <v>69.671874999999986</v>
      </c>
      <c r="L4" s="28">
        <v>68.806875000000005</v>
      </c>
      <c r="M4" s="28">
        <v>60.499374999999993</v>
      </c>
      <c r="N4" s="28">
        <v>46.108125000000001</v>
      </c>
      <c r="O4" s="28">
        <v>36.690625000000004</v>
      </c>
      <c r="P4" s="28">
        <v>32.966250000000002</v>
      </c>
      <c r="Q4" s="22">
        <v>48.835000000000001</v>
      </c>
      <c r="R4" s="23"/>
    </row>
    <row r="5" spans="4:18" ht="30" x14ac:dyDescent="0.25">
      <c r="D5" s="5" t="s">
        <v>133</v>
      </c>
      <c r="E5" s="28">
        <v>30.9375</v>
      </c>
      <c r="F5" s="28">
        <v>34.33</v>
      </c>
      <c r="G5" s="28">
        <v>41.223125000000003</v>
      </c>
      <c r="H5" s="28">
        <v>47.091249999999995</v>
      </c>
      <c r="I5" s="28">
        <v>54.692500000000003</v>
      </c>
      <c r="J5" s="28">
        <v>61.950624999999995</v>
      </c>
      <c r="K5" s="28">
        <v>68.391250000000014</v>
      </c>
      <c r="L5" s="28">
        <v>68.465000000000003</v>
      </c>
      <c r="M5" s="28">
        <v>59.423124999999999</v>
      </c>
      <c r="N5" s="28">
        <v>48.935625000000002</v>
      </c>
      <c r="O5" s="28">
        <v>37.807500000000005</v>
      </c>
      <c r="P5" s="28">
        <v>30.500624999999992</v>
      </c>
      <c r="Q5" s="22">
        <v>49.720000000000006</v>
      </c>
      <c r="R5" s="23"/>
    </row>
    <row r="6" spans="4:18" ht="30" x14ac:dyDescent="0.25">
      <c r="D6" s="5" t="s">
        <v>134</v>
      </c>
      <c r="E6" s="28">
        <v>31.401250000000001</v>
      </c>
      <c r="F6" s="28">
        <v>34.634374999999999</v>
      </c>
      <c r="G6" s="28">
        <v>40.13624999999999</v>
      </c>
      <c r="H6" s="28">
        <v>45.977499999999999</v>
      </c>
      <c r="I6" s="28">
        <v>53.779375000000002</v>
      </c>
      <c r="J6" s="28">
        <v>61.271875000000001</v>
      </c>
      <c r="K6" s="28">
        <v>66.433750000000003</v>
      </c>
      <c r="L6" s="28">
        <v>69.561875000000001</v>
      </c>
      <c r="M6" s="28">
        <v>60.742500000000007</v>
      </c>
      <c r="N6" s="28">
        <v>48.17625000000001</v>
      </c>
      <c r="O6" s="28">
        <v>38.479375000000005</v>
      </c>
      <c r="P6" s="28">
        <v>30.509374999999999</v>
      </c>
      <c r="Q6" s="22">
        <v>48.817499999999995</v>
      </c>
      <c r="R6" s="23"/>
    </row>
    <row r="10" spans="4:18" ht="31.5" x14ac:dyDescent="0.25">
      <c r="D10" s="18" t="s">
        <v>205</v>
      </c>
    </row>
    <row r="11" spans="4:18" x14ac:dyDescent="0.25">
      <c r="D11" s="17"/>
    </row>
    <row r="12" spans="4:18" ht="23.25" x14ac:dyDescent="0.25">
      <c r="D12" s="19" t="s">
        <v>238</v>
      </c>
    </row>
    <row r="13" spans="4:18" x14ac:dyDescent="0.25">
      <c r="D13" s="17"/>
    </row>
    <row r="14" spans="4:18" ht="18" x14ac:dyDescent="0.25">
      <c r="D14" s="20">
        <v>-354622</v>
      </c>
    </row>
    <row r="15" spans="4:18" x14ac:dyDescent="0.25">
      <c r="D15" s="17"/>
    </row>
    <row r="16" spans="4:18" x14ac:dyDescent="0.25">
      <c r="D16" s="17" t="s">
        <v>207</v>
      </c>
    </row>
    <row r="17" spans="4:4" x14ac:dyDescent="0.25">
      <c r="D17" s="17" t="s">
        <v>208</v>
      </c>
    </row>
    <row r="18" spans="4:4" x14ac:dyDescent="0.25">
      <c r="D18" s="17" t="s">
        <v>209</v>
      </c>
    </row>
    <row r="19" spans="4:4" x14ac:dyDescent="0.25">
      <c r="D19" s="17" t="s">
        <v>210</v>
      </c>
    </row>
    <row r="20" spans="4:4" x14ac:dyDescent="0.25">
      <c r="D20" s="17" t="s">
        <v>211</v>
      </c>
    </row>
    <row r="21" spans="4:4" x14ac:dyDescent="0.25">
      <c r="D21" s="17" t="s">
        <v>212</v>
      </c>
    </row>
    <row r="22" spans="4:4" x14ac:dyDescent="0.25">
      <c r="D22" s="17" t="s">
        <v>213</v>
      </c>
    </row>
    <row r="23" spans="4:4" x14ac:dyDescent="0.25">
      <c r="D23" s="17" t="s">
        <v>214</v>
      </c>
    </row>
  </sheetData>
  <mergeCells count="1">
    <mergeCell ref="Q3:R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C2:AC137"/>
  <sheetViews>
    <sheetView topLeftCell="A115" workbookViewId="0">
      <selection activeCell="F146" sqref="F146"/>
    </sheetView>
  </sheetViews>
  <sheetFormatPr defaultRowHeight="15" x14ac:dyDescent="0.25"/>
  <cols>
    <col min="3" max="3" width="19.7109375" customWidth="1"/>
  </cols>
  <sheetData>
    <row r="2" spans="3:3" ht="31.5" x14ac:dyDescent="0.25">
      <c r="C2" s="18" t="s">
        <v>246</v>
      </c>
    </row>
    <row r="3" spans="3:3" x14ac:dyDescent="0.25">
      <c r="C3" s="17"/>
    </row>
    <row r="4" spans="3:3" ht="23.25" x14ac:dyDescent="0.25">
      <c r="C4" s="19" t="s">
        <v>238</v>
      </c>
    </row>
    <row r="5" spans="3:3" x14ac:dyDescent="0.25">
      <c r="C5" s="17"/>
    </row>
    <row r="6" spans="3:3" ht="18" x14ac:dyDescent="0.25">
      <c r="C6" s="20">
        <v>-358746</v>
      </c>
    </row>
    <row r="7" spans="3:3" x14ac:dyDescent="0.25">
      <c r="C7" s="17"/>
    </row>
    <row r="8" spans="3:3" x14ac:dyDescent="0.25">
      <c r="C8" s="17" t="s">
        <v>207</v>
      </c>
    </row>
    <row r="9" spans="3:3" x14ac:dyDescent="0.25">
      <c r="C9" s="17" t="s">
        <v>208</v>
      </c>
    </row>
    <row r="10" spans="3:3" x14ac:dyDescent="0.25">
      <c r="C10" s="17" t="s">
        <v>209</v>
      </c>
    </row>
    <row r="11" spans="3:3" x14ac:dyDescent="0.25">
      <c r="C11" s="17" t="s">
        <v>210</v>
      </c>
    </row>
    <row r="12" spans="3:3" x14ac:dyDescent="0.25">
      <c r="C12" s="17" t="s">
        <v>211</v>
      </c>
    </row>
    <row r="13" spans="3:3" x14ac:dyDescent="0.25">
      <c r="C13" s="17" t="s">
        <v>212</v>
      </c>
    </row>
    <row r="14" spans="3:3" x14ac:dyDescent="0.25">
      <c r="C14" s="17" t="s">
        <v>213</v>
      </c>
    </row>
    <row r="15" spans="3:3" x14ac:dyDescent="0.25">
      <c r="C15" s="17" t="s">
        <v>214</v>
      </c>
    </row>
    <row r="16" spans="3:3" x14ac:dyDescent="0.25">
      <c r="C16" s="17"/>
    </row>
    <row r="17" spans="3:29" x14ac:dyDescent="0.25">
      <c r="C17" s="17"/>
    </row>
    <row r="18" spans="3:29" ht="15" customHeight="1" x14ac:dyDescent="0.25">
      <c r="C18" s="21" t="s">
        <v>119</v>
      </c>
      <c r="D18" s="36" t="s">
        <v>120</v>
      </c>
      <c r="E18" s="36"/>
      <c r="F18" s="36" t="s">
        <v>121</v>
      </c>
      <c r="G18" s="36"/>
      <c r="H18" s="36" t="s">
        <v>122</v>
      </c>
      <c r="I18" s="36"/>
      <c r="J18" s="36" t="s">
        <v>123</v>
      </c>
      <c r="K18" s="36"/>
      <c r="L18" s="36" t="s">
        <v>124</v>
      </c>
      <c r="M18" s="36"/>
      <c r="N18" s="36" t="s">
        <v>125</v>
      </c>
      <c r="O18" s="36"/>
      <c r="P18" s="36" t="s">
        <v>126</v>
      </c>
      <c r="Q18" s="36"/>
      <c r="R18" s="36" t="s">
        <v>127</v>
      </c>
      <c r="S18" s="36"/>
      <c r="T18" s="36" t="s">
        <v>215</v>
      </c>
      <c r="U18" s="36"/>
      <c r="V18" s="36" t="s">
        <v>129</v>
      </c>
      <c r="W18" s="36"/>
      <c r="X18" s="36" t="s">
        <v>216</v>
      </c>
      <c r="Y18" s="36"/>
      <c r="Z18" s="36" t="s">
        <v>131</v>
      </c>
      <c r="AA18" s="36"/>
      <c r="AB18" s="36" t="s">
        <v>217</v>
      </c>
      <c r="AC18" s="36"/>
    </row>
    <row r="19" spans="3:29" x14ac:dyDescent="0.25">
      <c r="C19" s="5">
        <v>1911</v>
      </c>
      <c r="D19" s="22" t="s">
        <v>218</v>
      </c>
      <c r="E19" s="23" t="s">
        <v>219</v>
      </c>
      <c r="F19" s="22" t="s">
        <v>218</v>
      </c>
      <c r="G19" s="23" t="s">
        <v>219</v>
      </c>
      <c r="H19" s="22" t="s">
        <v>218</v>
      </c>
      <c r="I19" s="23" t="s">
        <v>219</v>
      </c>
      <c r="J19" s="22" t="s">
        <v>218</v>
      </c>
      <c r="K19" s="23" t="s">
        <v>219</v>
      </c>
      <c r="L19" s="22" t="s">
        <v>218</v>
      </c>
      <c r="M19" s="23" t="s">
        <v>219</v>
      </c>
      <c r="N19" s="22" t="s">
        <v>218</v>
      </c>
      <c r="O19" s="23" t="s">
        <v>219</v>
      </c>
      <c r="P19" s="22" t="s">
        <v>218</v>
      </c>
      <c r="Q19" s="23" t="s">
        <v>219</v>
      </c>
      <c r="R19" s="22" t="s">
        <v>218</v>
      </c>
      <c r="S19" s="23" t="s">
        <v>219</v>
      </c>
      <c r="T19" s="22" t="s">
        <v>218</v>
      </c>
      <c r="U19" s="23" t="s">
        <v>219</v>
      </c>
      <c r="V19" s="22">
        <v>45.33</v>
      </c>
      <c r="W19" s="23" t="s">
        <v>228</v>
      </c>
      <c r="X19" s="22">
        <v>37.03</v>
      </c>
      <c r="Y19" s="23"/>
      <c r="Z19" s="22">
        <v>32.1</v>
      </c>
      <c r="AA19" s="23" t="s">
        <v>221</v>
      </c>
      <c r="AB19" s="22">
        <v>34.57</v>
      </c>
      <c r="AC19" s="23" t="s">
        <v>241</v>
      </c>
    </row>
    <row r="20" spans="3:29" x14ac:dyDescent="0.25">
      <c r="C20" s="5">
        <v>1912</v>
      </c>
      <c r="D20" s="22">
        <v>32.22</v>
      </c>
      <c r="E20" s="23" t="s">
        <v>221</v>
      </c>
      <c r="F20" s="22">
        <v>33.75</v>
      </c>
      <c r="G20" s="23" t="s">
        <v>222</v>
      </c>
      <c r="H20" s="22">
        <v>37.1</v>
      </c>
      <c r="I20" s="23" t="s">
        <v>222</v>
      </c>
      <c r="J20" s="22">
        <v>45.8</v>
      </c>
      <c r="K20" s="23"/>
      <c r="L20" s="22">
        <v>52.82</v>
      </c>
      <c r="M20" s="23"/>
      <c r="N20" s="22">
        <v>60</v>
      </c>
      <c r="O20" s="23"/>
      <c r="P20" s="22">
        <v>61.89</v>
      </c>
      <c r="Q20" s="23"/>
      <c r="R20" s="22">
        <v>59.74</v>
      </c>
      <c r="S20" s="23"/>
      <c r="T20" s="22">
        <v>52.62</v>
      </c>
      <c r="U20" s="23"/>
      <c r="V20" s="22">
        <v>45</v>
      </c>
      <c r="W20" s="23"/>
      <c r="X20" s="22">
        <v>42.41</v>
      </c>
      <c r="Y20" s="23" t="s">
        <v>221</v>
      </c>
      <c r="Z20" s="22">
        <v>31.63</v>
      </c>
      <c r="AA20" s="23"/>
      <c r="AB20" s="22">
        <v>46.25</v>
      </c>
      <c r="AC20" s="23"/>
    </row>
    <row r="21" spans="3:29" x14ac:dyDescent="0.25">
      <c r="C21" s="5">
        <v>1913</v>
      </c>
      <c r="D21" s="22">
        <v>26.94</v>
      </c>
      <c r="E21" s="23"/>
      <c r="F21" s="22">
        <v>26.09</v>
      </c>
      <c r="G21" s="23"/>
      <c r="H21" s="22">
        <v>35.6</v>
      </c>
      <c r="I21" s="23" t="s">
        <v>221</v>
      </c>
      <c r="J21" s="22">
        <v>46.95</v>
      </c>
      <c r="K21" s="23"/>
      <c r="L21" s="22">
        <v>53.34</v>
      </c>
      <c r="M21" s="23" t="s">
        <v>221</v>
      </c>
      <c r="N21" s="22">
        <v>59.1</v>
      </c>
      <c r="O21" s="23"/>
      <c r="P21" s="22">
        <v>62.98</v>
      </c>
      <c r="Q21" s="23"/>
      <c r="R21" s="22">
        <v>63.97</v>
      </c>
      <c r="S21" s="23"/>
      <c r="T21" s="22">
        <v>56.63</v>
      </c>
      <c r="U21" s="23"/>
      <c r="V21" s="22">
        <v>44.52</v>
      </c>
      <c r="W21" s="23" t="s">
        <v>222</v>
      </c>
      <c r="X21" s="22">
        <v>40.119999999999997</v>
      </c>
      <c r="Y21" s="23" t="s">
        <v>222</v>
      </c>
      <c r="Z21" s="22">
        <v>31.8</v>
      </c>
      <c r="AA21" s="23" t="s">
        <v>222</v>
      </c>
      <c r="AB21" s="22">
        <v>45.67</v>
      </c>
      <c r="AC21" s="23"/>
    </row>
    <row r="22" spans="3:29" x14ac:dyDescent="0.25">
      <c r="C22" s="5">
        <v>1914</v>
      </c>
      <c r="D22" s="22">
        <v>36.18</v>
      </c>
      <c r="E22" s="23" t="s">
        <v>222</v>
      </c>
      <c r="F22" s="22">
        <v>33.25</v>
      </c>
      <c r="G22" s="23"/>
      <c r="H22" s="22">
        <v>45.24</v>
      </c>
      <c r="I22" s="23"/>
      <c r="J22" s="22">
        <v>48.63</v>
      </c>
      <c r="K22" s="23"/>
      <c r="L22" s="22">
        <v>55.73</v>
      </c>
      <c r="M22" s="23"/>
      <c r="N22" s="22">
        <v>57.2</v>
      </c>
      <c r="O22" s="23"/>
      <c r="P22" s="22">
        <v>68.16</v>
      </c>
      <c r="Q22" s="23"/>
      <c r="R22" s="22">
        <v>65.16</v>
      </c>
      <c r="S22" s="23"/>
      <c r="T22" s="22">
        <v>55.28</v>
      </c>
      <c r="U22" s="23" t="s">
        <v>222</v>
      </c>
      <c r="V22" s="22">
        <v>50.6</v>
      </c>
      <c r="W22" s="23"/>
      <c r="X22" s="22">
        <v>44.53</v>
      </c>
      <c r="Y22" s="23"/>
      <c r="Z22" s="22">
        <v>27.05</v>
      </c>
      <c r="AA22" s="23" t="s">
        <v>222</v>
      </c>
      <c r="AB22" s="22">
        <v>48.92</v>
      </c>
      <c r="AC22" s="23"/>
    </row>
    <row r="23" spans="3:29" x14ac:dyDescent="0.25">
      <c r="C23" s="5">
        <v>1915</v>
      </c>
      <c r="D23" s="22">
        <v>29.56</v>
      </c>
      <c r="E23" s="23"/>
      <c r="F23" s="22">
        <v>39.909999999999997</v>
      </c>
      <c r="G23" s="23"/>
      <c r="H23" s="22">
        <v>44.4</v>
      </c>
      <c r="I23" s="23"/>
      <c r="J23" s="22">
        <v>51.29</v>
      </c>
      <c r="K23" s="23" t="s">
        <v>222</v>
      </c>
      <c r="L23" s="22">
        <v>51.61</v>
      </c>
      <c r="M23" s="23"/>
      <c r="N23" s="22">
        <v>56.9</v>
      </c>
      <c r="O23" s="23"/>
      <c r="P23" s="22">
        <v>63.39</v>
      </c>
      <c r="Q23" s="23"/>
      <c r="R23" s="22">
        <v>70.400000000000006</v>
      </c>
      <c r="S23" s="23"/>
      <c r="T23" s="22">
        <v>54.92</v>
      </c>
      <c r="U23" s="23"/>
      <c r="V23" s="22">
        <v>51.89</v>
      </c>
      <c r="W23" s="23"/>
      <c r="X23" s="22">
        <v>35.54</v>
      </c>
      <c r="Y23" s="23" t="s">
        <v>221</v>
      </c>
      <c r="Z23" s="22">
        <v>31.56</v>
      </c>
      <c r="AA23" s="23"/>
      <c r="AB23" s="22">
        <v>48.45</v>
      </c>
      <c r="AC23" s="23"/>
    </row>
    <row r="24" spans="3:29" x14ac:dyDescent="0.25">
      <c r="C24" s="5">
        <v>1916</v>
      </c>
      <c r="D24" s="22">
        <v>19.71</v>
      </c>
      <c r="E24" s="23"/>
      <c r="F24" s="22">
        <v>35.909999999999997</v>
      </c>
      <c r="G24" s="23"/>
      <c r="H24" s="22">
        <v>42.53</v>
      </c>
      <c r="I24" s="23"/>
      <c r="J24" s="22">
        <v>46.88</v>
      </c>
      <c r="K24" s="23"/>
      <c r="L24" s="22">
        <v>47.52</v>
      </c>
      <c r="M24" s="23" t="s">
        <v>221</v>
      </c>
      <c r="N24" s="22">
        <v>56.85</v>
      </c>
      <c r="O24" s="23"/>
      <c r="P24" s="22">
        <v>62.73</v>
      </c>
      <c r="Q24" s="23"/>
      <c r="R24" s="22">
        <v>64.11</v>
      </c>
      <c r="S24" s="23"/>
      <c r="T24" s="22">
        <v>56.05</v>
      </c>
      <c r="U24" s="23"/>
      <c r="V24" s="22">
        <v>44.15</v>
      </c>
      <c r="W24" s="23" t="s">
        <v>222</v>
      </c>
      <c r="X24" s="22">
        <v>35.4</v>
      </c>
      <c r="Y24" s="23"/>
      <c r="Z24" s="22">
        <v>27.29</v>
      </c>
      <c r="AA24" s="23"/>
      <c r="AB24" s="22">
        <v>44.93</v>
      </c>
      <c r="AC24" s="23"/>
    </row>
    <row r="25" spans="3:29" x14ac:dyDescent="0.25">
      <c r="C25" s="5">
        <v>1917</v>
      </c>
      <c r="D25" s="22">
        <v>22.25</v>
      </c>
      <c r="E25" s="23" t="s">
        <v>222</v>
      </c>
      <c r="F25" s="22">
        <v>28.32</v>
      </c>
      <c r="G25" s="23"/>
      <c r="H25" s="22">
        <v>29.44</v>
      </c>
      <c r="I25" s="23"/>
      <c r="J25" s="22">
        <v>42.13</v>
      </c>
      <c r="K25" s="23"/>
      <c r="L25" s="22">
        <v>50.74</v>
      </c>
      <c r="M25" s="23"/>
      <c r="N25" s="22">
        <v>57.68</v>
      </c>
      <c r="O25" s="23"/>
      <c r="P25" s="22">
        <v>67.739999999999995</v>
      </c>
      <c r="Q25" s="23"/>
      <c r="R25" s="22">
        <v>65.16</v>
      </c>
      <c r="S25" s="23"/>
      <c r="T25" s="22">
        <v>59.6</v>
      </c>
      <c r="U25" s="23"/>
      <c r="V25" s="22">
        <v>48.16</v>
      </c>
      <c r="W25" s="23"/>
      <c r="X25" s="22">
        <v>43.88</v>
      </c>
      <c r="Y25" s="23"/>
      <c r="Z25" s="22">
        <v>41.92</v>
      </c>
      <c r="AA25" s="23"/>
      <c r="AB25" s="22">
        <v>46.42</v>
      </c>
      <c r="AC25" s="23"/>
    </row>
    <row r="26" spans="3:29" x14ac:dyDescent="0.25">
      <c r="C26" s="5">
        <v>1918</v>
      </c>
      <c r="D26" s="22">
        <v>33.42</v>
      </c>
      <c r="E26" s="23"/>
      <c r="F26" s="22">
        <v>32.14</v>
      </c>
      <c r="G26" s="23"/>
      <c r="H26" s="22">
        <v>42.76</v>
      </c>
      <c r="I26" s="23"/>
      <c r="J26" s="22">
        <v>45.53</v>
      </c>
      <c r="K26" s="23"/>
      <c r="L26" s="22">
        <v>49.81</v>
      </c>
      <c r="M26" s="23"/>
      <c r="N26" s="22">
        <v>65.319999999999993</v>
      </c>
      <c r="O26" s="23"/>
      <c r="P26" s="22">
        <v>66.150000000000006</v>
      </c>
      <c r="Q26" s="23"/>
      <c r="R26" s="22">
        <v>61.9</v>
      </c>
      <c r="S26" s="23"/>
      <c r="T26" s="22">
        <v>59.9</v>
      </c>
      <c r="U26" s="23"/>
      <c r="V26" s="22">
        <v>50.48</v>
      </c>
      <c r="W26" s="23"/>
      <c r="X26" s="22">
        <v>37.869999999999997</v>
      </c>
      <c r="Y26" s="23"/>
      <c r="Z26" s="22">
        <v>29.81</v>
      </c>
      <c r="AA26" s="23"/>
      <c r="AB26" s="22">
        <v>47.92</v>
      </c>
      <c r="AC26" s="23"/>
    </row>
    <row r="27" spans="3:29" x14ac:dyDescent="0.25">
      <c r="C27" s="5">
        <v>1919</v>
      </c>
      <c r="D27" s="22">
        <v>33.409999999999997</v>
      </c>
      <c r="E27" s="23" t="s">
        <v>221</v>
      </c>
      <c r="F27" s="22">
        <v>32.700000000000003</v>
      </c>
      <c r="G27" s="23"/>
      <c r="H27" s="22">
        <v>40.21</v>
      </c>
      <c r="I27" s="23"/>
      <c r="J27" s="22">
        <v>48.4</v>
      </c>
      <c r="K27" s="23"/>
      <c r="L27" s="22">
        <v>53.52</v>
      </c>
      <c r="M27" s="23" t="s">
        <v>222</v>
      </c>
      <c r="N27" s="22">
        <v>59.48</v>
      </c>
      <c r="O27" s="23"/>
      <c r="P27" s="22">
        <v>67.349999999999994</v>
      </c>
      <c r="Q27" s="23"/>
      <c r="R27" s="22">
        <v>66.680000000000007</v>
      </c>
      <c r="S27" s="23" t="s">
        <v>222</v>
      </c>
      <c r="T27" s="22">
        <v>56.43</v>
      </c>
      <c r="U27" s="23"/>
      <c r="V27" s="22">
        <v>40.17</v>
      </c>
      <c r="W27" s="23" t="s">
        <v>222</v>
      </c>
      <c r="X27" s="22">
        <v>35.619999999999997</v>
      </c>
      <c r="Y27" s="23"/>
      <c r="Z27" s="22">
        <v>22.11</v>
      </c>
      <c r="AA27" s="23"/>
      <c r="AB27" s="22">
        <v>46.34</v>
      </c>
      <c r="AC27" s="23"/>
    </row>
    <row r="28" spans="3:29" x14ac:dyDescent="0.25">
      <c r="C28" s="5">
        <v>1920</v>
      </c>
      <c r="D28" s="22">
        <v>30.81</v>
      </c>
      <c r="E28" s="23"/>
      <c r="F28" s="22">
        <v>33.840000000000003</v>
      </c>
      <c r="G28" s="23" t="s">
        <v>222</v>
      </c>
      <c r="H28" s="22">
        <v>39.11</v>
      </c>
      <c r="I28" s="23"/>
      <c r="J28" s="22">
        <v>42.2</v>
      </c>
      <c r="K28" s="23"/>
      <c r="L28" s="22">
        <v>49.16</v>
      </c>
      <c r="M28" s="23"/>
      <c r="N28" s="22">
        <v>56.65</v>
      </c>
      <c r="O28" s="23"/>
      <c r="P28" s="22">
        <v>67.55</v>
      </c>
      <c r="Q28" s="23"/>
      <c r="R28" s="22">
        <v>64.66</v>
      </c>
      <c r="S28" s="23"/>
      <c r="T28" s="22">
        <v>55.78</v>
      </c>
      <c r="U28" s="23"/>
      <c r="V28" s="22">
        <v>44.92</v>
      </c>
      <c r="W28" s="23"/>
      <c r="X28" s="22">
        <v>37.83</v>
      </c>
      <c r="Y28" s="23"/>
      <c r="Z28" s="22">
        <v>33.42</v>
      </c>
      <c r="AA28" s="23"/>
      <c r="AB28" s="22">
        <v>46.33</v>
      </c>
      <c r="AC28" s="23"/>
    </row>
    <row r="29" spans="3:29" x14ac:dyDescent="0.25">
      <c r="C29" s="5">
        <v>1921</v>
      </c>
      <c r="D29" s="22">
        <v>31.27</v>
      </c>
      <c r="E29" s="23"/>
      <c r="F29" s="22">
        <v>33</v>
      </c>
      <c r="G29" s="23"/>
      <c r="H29" s="22">
        <v>42.18</v>
      </c>
      <c r="I29" s="23"/>
      <c r="J29" s="22">
        <v>43.82</v>
      </c>
      <c r="K29" s="23" t="s">
        <v>221</v>
      </c>
      <c r="L29" s="22">
        <v>52.74</v>
      </c>
      <c r="M29" s="23"/>
      <c r="N29" s="22">
        <v>62.63</v>
      </c>
      <c r="O29" s="23"/>
      <c r="P29" s="22">
        <v>65.37</v>
      </c>
      <c r="Q29" s="23"/>
      <c r="R29" s="22">
        <v>66.06</v>
      </c>
      <c r="S29" s="23"/>
      <c r="T29" s="22">
        <v>52.53</v>
      </c>
      <c r="U29" s="23"/>
      <c r="V29" s="22">
        <v>50.31</v>
      </c>
      <c r="W29" s="23"/>
      <c r="X29" s="22">
        <v>41</v>
      </c>
      <c r="Y29" s="23"/>
      <c r="Z29" s="22">
        <v>33.229999999999997</v>
      </c>
      <c r="AA29" s="23"/>
      <c r="AB29" s="22">
        <v>47.85</v>
      </c>
      <c r="AC29" s="23"/>
    </row>
    <row r="30" spans="3:29" x14ac:dyDescent="0.25">
      <c r="C30" s="5">
        <v>1922</v>
      </c>
      <c r="D30" s="22">
        <v>21.61</v>
      </c>
      <c r="E30" s="23"/>
      <c r="F30" s="22">
        <v>28.96</v>
      </c>
      <c r="G30" s="23"/>
      <c r="H30" s="22">
        <v>36.15</v>
      </c>
      <c r="I30" s="23"/>
      <c r="J30" s="22">
        <v>43.13</v>
      </c>
      <c r="K30" s="23"/>
      <c r="L30" s="22">
        <v>52.61</v>
      </c>
      <c r="M30" s="23"/>
      <c r="N30" s="22">
        <v>64.42</v>
      </c>
      <c r="O30" s="23"/>
      <c r="P30" s="22">
        <v>68.16</v>
      </c>
      <c r="Q30" s="23"/>
      <c r="R30" s="22">
        <v>68</v>
      </c>
      <c r="S30" s="23"/>
      <c r="T30" s="22">
        <v>59.55</v>
      </c>
      <c r="U30" s="23" t="s">
        <v>222</v>
      </c>
      <c r="V30" s="22">
        <v>50.85</v>
      </c>
      <c r="W30" s="23"/>
      <c r="X30" s="22">
        <v>35.6</v>
      </c>
      <c r="Y30" s="23"/>
      <c r="Z30" s="22">
        <v>28.11</v>
      </c>
      <c r="AA30" s="23"/>
      <c r="AB30" s="22">
        <v>46.43</v>
      </c>
      <c r="AC30" s="23"/>
    </row>
    <row r="31" spans="3:29" x14ac:dyDescent="0.25">
      <c r="C31" s="5">
        <v>1923</v>
      </c>
      <c r="D31" s="22">
        <v>34.24</v>
      </c>
      <c r="E31" s="23"/>
      <c r="F31" s="22">
        <v>30.16</v>
      </c>
      <c r="G31" s="23"/>
      <c r="H31" s="22">
        <v>38.31</v>
      </c>
      <c r="I31" s="23"/>
      <c r="J31" s="22">
        <v>46.85</v>
      </c>
      <c r="K31" s="23"/>
      <c r="L31" s="22">
        <v>52.53</v>
      </c>
      <c r="M31" s="23"/>
      <c r="N31" s="22">
        <v>58.47</v>
      </c>
      <c r="O31" s="23" t="s">
        <v>222</v>
      </c>
      <c r="P31" s="22">
        <v>67.05</v>
      </c>
      <c r="Q31" s="23"/>
      <c r="R31" s="22">
        <v>65.45</v>
      </c>
      <c r="S31" s="23"/>
      <c r="T31" s="22">
        <v>58.9</v>
      </c>
      <c r="U31" s="23"/>
      <c r="V31" s="22">
        <v>47.11</v>
      </c>
      <c r="W31" s="23"/>
      <c r="X31" s="22">
        <v>39.770000000000003</v>
      </c>
      <c r="Y31" s="23"/>
      <c r="Z31" s="22">
        <v>31.06</v>
      </c>
      <c r="AA31" s="23"/>
      <c r="AB31" s="22">
        <v>47.49</v>
      </c>
      <c r="AC31" s="23"/>
    </row>
    <row r="32" spans="3:29" x14ac:dyDescent="0.25">
      <c r="C32" s="5">
        <v>1924</v>
      </c>
      <c r="D32" s="22">
        <v>27.13</v>
      </c>
      <c r="E32" s="23" t="s">
        <v>222</v>
      </c>
      <c r="F32" s="22">
        <v>39.67</v>
      </c>
      <c r="G32" s="23"/>
      <c r="H32" s="22">
        <v>36.71</v>
      </c>
      <c r="I32" s="23"/>
      <c r="J32" s="22">
        <v>45.1</v>
      </c>
      <c r="K32" s="23"/>
      <c r="L32" s="22">
        <v>57.69</v>
      </c>
      <c r="M32" s="23"/>
      <c r="N32" s="22">
        <v>59.48</v>
      </c>
      <c r="O32" s="23"/>
      <c r="P32" s="22">
        <v>65.84</v>
      </c>
      <c r="Q32" s="23"/>
      <c r="R32" s="22">
        <v>61.98</v>
      </c>
      <c r="S32" s="23"/>
      <c r="T32" s="22">
        <v>54.48</v>
      </c>
      <c r="U32" s="23" t="s">
        <v>222</v>
      </c>
      <c r="V32" s="22">
        <v>47.57</v>
      </c>
      <c r="W32" s="23" t="s">
        <v>221</v>
      </c>
      <c r="X32" s="22">
        <v>38.67</v>
      </c>
      <c r="Y32" s="23"/>
      <c r="Z32" s="22">
        <v>22.42</v>
      </c>
      <c r="AA32" s="23"/>
      <c r="AB32" s="22">
        <v>46.4</v>
      </c>
      <c r="AC32" s="23"/>
    </row>
    <row r="33" spans="3:29" x14ac:dyDescent="0.25">
      <c r="C33" s="5">
        <v>1925</v>
      </c>
      <c r="D33" s="22">
        <v>31.82</v>
      </c>
      <c r="E33" s="23"/>
      <c r="F33" s="22">
        <v>39.57</v>
      </c>
      <c r="G33" s="23"/>
      <c r="H33" s="22">
        <v>41.97</v>
      </c>
      <c r="I33" s="23"/>
      <c r="J33" s="22">
        <v>48.62</v>
      </c>
      <c r="K33" s="23"/>
      <c r="L33" s="22">
        <v>56.06</v>
      </c>
      <c r="M33" s="23" t="s">
        <v>226</v>
      </c>
      <c r="N33" s="22">
        <v>61.27</v>
      </c>
      <c r="O33" s="23"/>
      <c r="P33" s="22">
        <v>69.48</v>
      </c>
      <c r="Q33" s="23"/>
      <c r="R33" s="22">
        <v>64.42</v>
      </c>
      <c r="S33" s="23"/>
      <c r="T33" s="22">
        <v>57.48</v>
      </c>
      <c r="U33" s="23"/>
      <c r="V33" s="22">
        <v>46.48</v>
      </c>
      <c r="W33" s="23"/>
      <c r="X33" s="22">
        <v>39.950000000000003</v>
      </c>
      <c r="Y33" s="23"/>
      <c r="Z33" s="22">
        <v>34.71</v>
      </c>
      <c r="AA33" s="23"/>
      <c r="AB33" s="22">
        <v>49.32</v>
      </c>
      <c r="AC33" s="23"/>
    </row>
    <row r="34" spans="3:29" x14ac:dyDescent="0.25">
      <c r="C34" s="5">
        <v>1926</v>
      </c>
      <c r="D34" s="22">
        <v>28.89</v>
      </c>
      <c r="E34" s="23"/>
      <c r="F34" s="22">
        <v>39.96</v>
      </c>
      <c r="G34" s="23" t="s">
        <v>222</v>
      </c>
      <c r="H34" s="22">
        <v>43.27</v>
      </c>
      <c r="I34" s="23"/>
      <c r="J34" s="22">
        <v>52.37</v>
      </c>
      <c r="K34" s="23"/>
      <c r="L34" s="22">
        <v>52.76</v>
      </c>
      <c r="M34" s="23"/>
      <c r="N34" s="22">
        <v>62.8</v>
      </c>
      <c r="O34" s="23"/>
      <c r="P34" s="22">
        <v>68.61</v>
      </c>
      <c r="Q34" s="23"/>
      <c r="R34" s="22">
        <v>63.45</v>
      </c>
      <c r="S34" s="23"/>
      <c r="T34" s="22">
        <v>48.62</v>
      </c>
      <c r="U34" s="23" t="s">
        <v>222</v>
      </c>
      <c r="V34" s="22">
        <v>45.58</v>
      </c>
      <c r="W34" s="23" t="s">
        <v>222</v>
      </c>
      <c r="X34" s="22">
        <v>41.59</v>
      </c>
      <c r="Y34" s="23" t="s">
        <v>222</v>
      </c>
      <c r="Z34" s="22">
        <v>28.63</v>
      </c>
      <c r="AA34" s="23"/>
      <c r="AB34" s="22">
        <v>48.04</v>
      </c>
      <c r="AC34" s="23"/>
    </row>
    <row r="35" spans="3:29" x14ac:dyDescent="0.25">
      <c r="C35" s="5">
        <v>1927</v>
      </c>
      <c r="D35" s="22">
        <v>28.95</v>
      </c>
      <c r="E35" s="23" t="s">
        <v>222</v>
      </c>
      <c r="F35" s="22">
        <v>35</v>
      </c>
      <c r="G35" s="23"/>
      <c r="H35" s="22">
        <v>36.840000000000003</v>
      </c>
      <c r="I35" s="23"/>
      <c r="J35" s="22">
        <v>44.85</v>
      </c>
      <c r="K35" s="23"/>
      <c r="L35" s="22">
        <v>49.79</v>
      </c>
      <c r="M35" s="23"/>
      <c r="N35" s="22">
        <v>59.97</v>
      </c>
      <c r="O35" s="23"/>
      <c r="P35" s="22">
        <v>65.849999999999994</v>
      </c>
      <c r="Q35" s="23"/>
      <c r="R35" s="22">
        <v>65.099999999999994</v>
      </c>
      <c r="S35" s="23"/>
      <c r="T35" s="22">
        <v>53.63</v>
      </c>
      <c r="U35" s="23"/>
      <c r="V35" s="22">
        <v>48.94</v>
      </c>
      <c r="W35" s="23"/>
      <c r="X35" s="22">
        <v>42.65</v>
      </c>
      <c r="Y35" s="23"/>
      <c r="Z35" s="22">
        <v>25.23</v>
      </c>
      <c r="AA35" s="23"/>
      <c r="AB35" s="22">
        <v>46.4</v>
      </c>
      <c r="AC35" s="23"/>
    </row>
    <row r="36" spans="3:29" x14ac:dyDescent="0.25">
      <c r="C36" s="5">
        <v>1928</v>
      </c>
      <c r="D36" s="22">
        <v>30.6</v>
      </c>
      <c r="E36" s="23"/>
      <c r="F36" s="22">
        <v>32.36</v>
      </c>
      <c r="G36" s="23"/>
      <c r="H36" s="22">
        <v>42.27</v>
      </c>
      <c r="I36" s="23"/>
      <c r="J36" s="22">
        <v>44.7</v>
      </c>
      <c r="K36" s="23"/>
      <c r="L36" s="22">
        <v>58.27</v>
      </c>
      <c r="M36" s="23"/>
      <c r="N36" s="22">
        <v>58.43</v>
      </c>
      <c r="O36" s="23"/>
      <c r="P36" s="22">
        <v>67.73</v>
      </c>
      <c r="Q36" s="23"/>
      <c r="R36" s="22">
        <v>63.35</v>
      </c>
      <c r="S36" s="23"/>
      <c r="T36" s="22">
        <v>57.66</v>
      </c>
      <c r="U36" s="23" t="s">
        <v>222</v>
      </c>
      <c r="V36" s="22">
        <v>48.34</v>
      </c>
      <c r="W36" s="23"/>
      <c r="X36" s="22">
        <v>40.07</v>
      </c>
      <c r="Y36" s="23"/>
      <c r="Z36" s="22">
        <v>29.24</v>
      </c>
      <c r="AA36" s="23"/>
      <c r="AB36" s="22">
        <v>47.75</v>
      </c>
      <c r="AC36" s="23"/>
    </row>
    <row r="37" spans="3:29" x14ac:dyDescent="0.25">
      <c r="C37" s="5">
        <v>1929</v>
      </c>
      <c r="D37" s="22">
        <v>20.79</v>
      </c>
      <c r="E37" s="23"/>
      <c r="F37" s="22">
        <v>24.76</v>
      </c>
      <c r="G37" s="23" t="s">
        <v>224</v>
      </c>
      <c r="H37" s="22">
        <v>40.340000000000003</v>
      </c>
      <c r="I37" s="23"/>
      <c r="J37" s="22">
        <v>43.58</v>
      </c>
      <c r="K37" s="23"/>
      <c r="L37" s="22">
        <v>53.79</v>
      </c>
      <c r="M37" s="23"/>
      <c r="N37" s="22">
        <v>58.7</v>
      </c>
      <c r="O37" s="23"/>
      <c r="P37" s="22">
        <v>67.08</v>
      </c>
      <c r="Q37" s="23"/>
      <c r="R37" s="22">
        <v>68.23</v>
      </c>
      <c r="S37" s="23"/>
      <c r="T37" s="22">
        <v>53.02</v>
      </c>
      <c r="U37" s="23"/>
      <c r="V37" s="22">
        <v>49.13</v>
      </c>
      <c r="W37" s="23"/>
      <c r="X37" s="22">
        <v>37.03</v>
      </c>
      <c r="Y37" s="23"/>
      <c r="Z37" s="22">
        <v>39</v>
      </c>
      <c r="AA37" s="23"/>
      <c r="AB37" s="22">
        <v>46.29</v>
      </c>
      <c r="AC37" s="23"/>
    </row>
    <row r="38" spans="3:29" x14ac:dyDescent="0.25">
      <c r="C38" s="5">
        <v>1930</v>
      </c>
      <c r="D38" s="22">
        <v>17.21</v>
      </c>
      <c r="E38" s="23"/>
      <c r="F38" s="22">
        <v>38.700000000000003</v>
      </c>
      <c r="G38" s="23"/>
      <c r="H38" s="22">
        <v>41.85</v>
      </c>
      <c r="I38" s="23"/>
      <c r="J38" s="22">
        <v>50.93</v>
      </c>
      <c r="K38" s="23" t="s">
        <v>222</v>
      </c>
      <c r="L38" s="22">
        <v>51.05</v>
      </c>
      <c r="M38" s="23"/>
      <c r="N38" s="22">
        <v>57.6</v>
      </c>
      <c r="O38" s="23" t="s">
        <v>222</v>
      </c>
      <c r="P38" s="22">
        <v>67.05</v>
      </c>
      <c r="Q38" s="23" t="s">
        <v>222</v>
      </c>
      <c r="R38" s="22">
        <v>67.319999999999993</v>
      </c>
      <c r="S38" s="23"/>
      <c r="T38" s="22">
        <v>58</v>
      </c>
      <c r="U38" s="23"/>
      <c r="V38" s="22">
        <v>44.97</v>
      </c>
      <c r="W38" s="23"/>
      <c r="X38" s="22">
        <v>38.08</v>
      </c>
      <c r="Y38" s="23"/>
      <c r="Z38" s="22">
        <v>27.18</v>
      </c>
      <c r="AA38" s="23"/>
      <c r="AB38" s="22">
        <v>46.66</v>
      </c>
      <c r="AC38" s="23"/>
    </row>
    <row r="39" spans="3:29" x14ac:dyDescent="0.25">
      <c r="C39" s="5">
        <v>1931</v>
      </c>
      <c r="D39" s="22">
        <v>31.47</v>
      </c>
      <c r="E39" s="23"/>
      <c r="F39" s="22">
        <v>34.369999999999997</v>
      </c>
      <c r="G39" s="23" t="s">
        <v>222</v>
      </c>
      <c r="H39" s="22">
        <v>40.08</v>
      </c>
      <c r="I39" s="23"/>
      <c r="J39" s="22">
        <v>48.17</v>
      </c>
      <c r="K39" s="23"/>
      <c r="L39" s="22">
        <v>56.97</v>
      </c>
      <c r="M39" s="23"/>
      <c r="N39" s="22">
        <v>59.77</v>
      </c>
      <c r="O39" s="23"/>
      <c r="P39" s="22">
        <v>68.099999999999994</v>
      </c>
      <c r="Q39" s="23"/>
      <c r="R39" s="22">
        <v>66.94</v>
      </c>
      <c r="S39" s="23"/>
      <c r="T39" s="22">
        <v>56.18</v>
      </c>
      <c r="U39" s="23"/>
      <c r="V39" s="22">
        <v>48.29</v>
      </c>
      <c r="W39" s="23"/>
      <c r="X39" s="22">
        <v>33.47</v>
      </c>
      <c r="Y39" s="23"/>
      <c r="Z39" s="22">
        <v>28.63</v>
      </c>
      <c r="AA39" s="23"/>
      <c r="AB39" s="22">
        <v>47.7</v>
      </c>
      <c r="AC39" s="23"/>
    </row>
    <row r="40" spans="3:29" x14ac:dyDescent="0.25">
      <c r="C40" s="5">
        <v>1932</v>
      </c>
      <c r="D40" s="22">
        <v>26.68</v>
      </c>
      <c r="E40" s="23"/>
      <c r="F40" s="22">
        <v>27.71</v>
      </c>
      <c r="G40" s="23" t="s">
        <v>222</v>
      </c>
      <c r="H40" s="22">
        <v>38.950000000000003</v>
      </c>
      <c r="I40" s="23"/>
      <c r="J40" s="22">
        <v>47.77</v>
      </c>
      <c r="K40" s="23"/>
      <c r="L40" s="22">
        <v>51.97</v>
      </c>
      <c r="M40" s="23"/>
      <c r="N40" s="22">
        <v>58.33</v>
      </c>
      <c r="O40" s="23"/>
      <c r="P40" s="22">
        <v>64.209999999999994</v>
      </c>
      <c r="Q40" s="23"/>
      <c r="R40" s="22">
        <v>62.6</v>
      </c>
      <c r="S40" s="23"/>
      <c r="T40" s="22">
        <v>55.88</v>
      </c>
      <c r="U40" s="23"/>
      <c r="V40" s="22">
        <v>47.81</v>
      </c>
      <c r="W40" s="23"/>
      <c r="X40" s="22">
        <v>42.9</v>
      </c>
      <c r="Y40" s="23"/>
      <c r="Z40" s="22">
        <v>23.82</v>
      </c>
      <c r="AA40" s="23"/>
      <c r="AB40" s="22">
        <v>45.72</v>
      </c>
      <c r="AC40" s="23"/>
    </row>
    <row r="41" spans="3:29" x14ac:dyDescent="0.25">
      <c r="C41" s="5">
        <v>1933</v>
      </c>
      <c r="D41" s="22">
        <v>28.24</v>
      </c>
      <c r="E41" s="23"/>
      <c r="F41" s="22">
        <v>22.29</v>
      </c>
      <c r="G41" s="23"/>
      <c r="H41" s="22">
        <v>38.630000000000003</v>
      </c>
      <c r="I41" s="23"/>
      <c r="J41" s="22">
        <v>44.57</v>
      </c>
      <c r="K41" s="23"/>
      <c r="L41" s="22">
        <v>47.13</v>
      </c>
      <c r="M41" s="23" t="s">
        <v>222</v>
      </c>
      <c r="N41" s="22">
        <v>59.42</v>
      </c>
      <c r="O41" s="23"/>
      <c r="P41" s="22">
        <v>66.47</v>
      </c>
      <c r="Q41" s="23"/>
      <c r="R41" s="22">
        <v>64.39</v>
      </c>
      <c r="S41" s="23"/>
      <c r="T41" s="22">
        <v>54.05</v>
      </c>
      <c r="U41" s="23"/>
      <c r="V41" s="22">
        <v>51.48</v>
      </c>
      <c r="W41" s="23"/>
      <c r="X41" s="22">
        <v>39.82</v>
      </c>
      <c r="Y41" s="23"/>
      <c r="Z41" s="22">
        <v>40.1</v>
      </c>
      <c r="AA41" s="23"/>
      <c r="AB41" s="22">
        <v>46.38</v>
      </c>
      <c r="AC41" s="23"/>
    </row>
    <row r="42" spans="3:29" x14ac:dyDescent="0.25">
      <c r="C42" s="5">
        <v>1934</v>
      </c>
      <c r="D42" s="22">
        <v>38.31</v>
      </c>
      <c r="E42" s="23"/>
      <c r="F42" s="22">
        <v>41.11</v>
      </c>
      <c r="G42" s="23"/>
      <c r="H42" s="22">
        <v>46.23</v>
      </c>
      <c r="I42" s="23"/>
      <c r="J42" s="22">
        <v>52.03</v>
      </c>
      <c r="K42" s="23"/>
      <c r="L42" s="22">
        <v>57.92</v>
      </c>
      <c r="M42" s="23"/>
      <c r="N42" s="22">
        <v>59.52</v>
      </c>
      <c r="O42" s="23"/>
      <c r="P42" s="22">
        <v>66.150000000000006</v>
      </c>
      <c r="Q42" s="23"/>
      <c r="R42" s="22">
        <v>66.760000000000005</v>
      </c>
      <c r="S42" s="23"/>
      <c r="T42" s="22">
        <v>55.58</v>
      </c>
      <c r="U42" s="23"/>
      <c r="V42" s="22">
        <v>51</v>
      </c>
      <c r="W42" s="23"/>
      <c r="X42" s="22">
        <v>44.83</v>
      </c>
      <c r="Y42" s="23"/>
      <c r="Z42" s="22">
        <v>32.82</v>
      </c>
      <c r="AA42" s="23"/>
      <c r="AB42" s="22">
        <v>51.02</v>
      </c>
      <c r="AC42" s="23"/>
    </row>
    <row r="43" spans="3:29" x14ac:dyDescent="0.25">
      <c r="C43" s="5">
        <v>1935</v>
      </c>
      <c r="D43" s="22">
        <v>31.61</v>
      </c>
      <c r="E43" s="23"/>
      <c r="F43" s="22">
        <v>36.11</v>
      </c>
      <c r="G43" s="23"/>
      <c r="H43" s="22">
        <v>37.56</v>
      </c>
      <c r="I43" s="23"/>
      <c r="J43" s="22">
        <v>44.72</v>
      </c>
      <c r="K43" s="23"/>
      <c r="L43" s="22">
        <v>51.28</v>
      </c>
      <c r="M43" s="23" t="s">
        <v>221</v>
      </c>
      <c r="N43" s="22">
        <v>59.37</v>
      </c>
      <c r="O43" s="23"/>
      <c r="P43" s="22">
        <v>65.94</v>
      </c>
      <c r="Q43" s="23"/>
      <c r="R43" s="22">
        <v>63.94</v>
      </c>
      <c r="S43" s="23"/>
      <c r="T43" s="22">
        <v>59.42</v>
      </c>
      <c r="U43" s="23"/>
      <c r="V43" s="22">
        <v>45.9</v>
      </c>
      <c r="W43" s="23"/>
      <c r="X43" s="22">
        <v>34.65</v>
      </c>
      <c r="Y43" s="23"/>
      <c r="Z43" s="22">
        <v>32.479999999999997</v>
      </c>
      <c r="AA43" s="23"/>
      <c r="AB43" s="22">
        <v>46.91</v>
      </c>
      <c r="AC43" s="23"/>
    </row>
    <row r="44" spans="3:29" x14ac:dyDescent="0.25">
      <c r="C44" s="5">
        <v>1936</v>
      </c>
      <c r="D44" s="22">
        <v>31.19</v>
      </c>
      <c r="E44" s="23"/>
      <c r="F44" s="22">
        <v>24.05</v>
      </c>
      <c r="G44" s="23" t="s">
        <v>222</v>
      </c>
      <c r="H44" s="22">
        <v>37.79</v>
      </c>
      <c r="I44" s="23"/>
      <c r="J44" s="22">
        <v>50.22</v>
      </c>
      <c r="K44" s="23"/>
      <c r="L44" s="22">
        <v>58.76</v>
      </c>
      <c r="M44" s="23"/>
      <c r="N44" s="22">
        <v>62.5</v>
      </c>
      <c r="O44" s="23"/>
      <c r="P44" s="22">
        <v>68.400000000000006</v>
      </c>
      <c r="Q44" s="23"/>
      <c r="R44" s="22">
        <v>66.099999999999994</v>
      </c>
      <c r="S44" s="23"/>
      <c r="T44" s="22">
        <v>55.87</v>
      </c>
      <c r="U44" s="23"/>
      <c r="V44" s="22">
        <v>50.11</v>
      </c>
      <c r="W44" s="23"/>
      <c r="X44" s="22">
        <v>34.86</v>
      </c>
      <c r="Y44" s="23" t="s">
        <v>222</v>
      </c>
      <c r="Z44" s="22">
        <v>34.53</v>
      </c>
      <c r="AA44" s="23"/>
      <c r="AB44" s="22">
        <v>47.87</v>
      </c>
      <c r="AC44" s="23"/>
    </row>
    <row r="45" spans="3:29" x14ac:dyDescent="0.25">
      <c r="C45" s="5">
        <v>1937</v>
      </c>
      <c r="D45" s="22">
        <v>13.76</v>
      </c>
      <c r="E45" s="23"/>
      <c r="F45" s="22">
        <v>30.54</v>
      </c>
      <c r="G45" s="23" t="s">
        <v>222</v>
      </c>
      <c r="H45" s="22">
        <v>41.63</v>
      </c>
      <c r="I45" s="23"/>
      <c r="J45" s="22">
        <v>45.2</v>
      </c>
      <c r="K45" s="23"/>
      <c r="L45" s="22">
        <v>55.63</v>
      </c>
      <c r="M45" s="23"/>
      <c r="N45" s="22">
        <v>59.07</v>
      </c>
      <c r="O45" s="23"/>
      <c r="P45" s="22">
        <v>67.58</v>
      </c>
      <c r="Q45" s="23"/>
      <c r="R45" s="22">
        <v>62.74</v>
      </c>
      <c r="S45" s="23"/>
      <c r="T45" s="22">
        <v>58.42</v>
      </c>
      <c r="U45" s="23"/>
      <c r="V45" s="22">
        <v>50.37</v>
      </c>
      <c r="W45" s="23"/>
      <c r="X45" s="22">
        <v>42.75</v>
      </c>
      <c r="Y45" s="23"/>
      <c r="Z45" s="22">
        <v>36.270000000000003</v>
      </c>
      <c r="AA45" s="23"/>
      <c r="AB45" s="22">
        <v>47</v>
      </c>
      <c r="AC45" s="23"/>
    </row>
    <row r="46" spans="3:29" x14ac:dyDescent="0.25">
      <c r="C46" s="5">
        <v>1938</v>
      </c>
      <c r="D46" s="22">
        <v>35.42</v>
      </c>
      <c r="E46" s="23"/>
      <c r="F46" s="22">
        <v>36.75</v>
      </c>
      <c r="G46" s="23"/>
      <c r="H46" s="22">
        <v>39.35</v>
      </c>
      <c r="I46" s="23"/>
      <c r="J46" s="22">
        <v>47.58</v>
      </c>
      <c r="K46" s="23"/>
      <c r="L46" s="22">
        <v>52.73</v>
      </c>
      <c r="M46" s="23"/>
      <c r="N46" s="22">
        <v>61.9</v>
      </c>
      <c r="O46" s="23"/>
      <c r="P46" s="22">
        <v>68.62</v>
      </c>
      <c r="Q46" s="23" t="s">
        <v>222</v>
      </c>
      <c r="R46" s="22">
        <v>63.5</v>
      </c>
      <c r="S46" s="23"/>
      <c r="T46" s="22">
        <v>62.42</v>
      </c>
      <c r="U46" s="23"/>
      <c r="V46" s="22">
        <v>50.56</v>
      </c>
      <c r="W46" s="23"/>
      <c r="X46" s="22">
        <v>34.57</v>
      </c>
      <c r="Y46" s="23"/>
      <c r="Z46" s="22">
        <v>34.479999999999997</v>
      </c>
      <c r="AA46" s="23"/>
      <c r="AB46" s="22">
        <v>48.99</v>
      </c>
      <c r="AC46" s="23"/>
    </row>
    <row r="47" spans="3:29" x14ac:dyDescent="0.25">
      <c r="C47" s="5">
        <v>1939</v>
      </c>
      <c r="D47" s="22">
        <v>34.31</v>
      </c>
      <c r="E47" s="23"/>
      <c r="F47" s="22">
        <v>30.09</v>
      </c>
      <c r="G47" s="23"/>
      <c r="H47" s="22">
        <v>41.34</v>
      </c>
      <c r="I47" s="23"/>
      <c r="J47" s="22">
        <v>49.67</v>
      </c>
      <c r="K47" s="23"/>
      <c r="L47" s="22">
        <v>56.02</v>
      </c>
      <c r="M47" s="23"/>
      <c r="N47" s="22">
        <v>56.87</v>
      </c>
      <c r="O47" s="23"/>
      <c r="P47" s="22">
        <v>67.31</v>
      </c>
      <c r="Q47" s="23"/>
      <c r="R47" s="22">
        <v>66.180000000000007</v>
      </c>
      <c r="S47" s="23"/>
      <c r="T47" s="22">
        <v>58.08</v>
      </c>
      <c r="U47" s="23"/>
      <c r="V47" s="22">
        <v>47.92</v>
      </c>
      <c r="W47" s="23"/>
      <c r="X47" s="22">
        <v>41.28</v>
      </c>
      <c r="Y47" s="23"/>
      <c r="Z47" s="22">
        <v>39.65</v>
      </c>
      <c r="AA47" s="23"/>
      <c r="AB47" s="22">
        <v>49.06</v>
      </c>
      <c r="AC47" s="23"/>
    </row>
    <row r="48" spans="3:29" x14ac:dyDescent="0.25">
      <c r="C48" s="5">
        <v>1940</v>
      </c>
      <c r="D48" s="22">
        <v>34.31</v>
      </c>
      <c r="E48" s="23"/>
      <c r="F48" s="22">
        <v>38.78</v>
      </c>
      <c r="G48" s="23"/>
      <c r="H48" s="22">
        <v>43.77</v>
      </c>
      <c r="I48" s="23"/>
      <c r="J48" s="22">
        <v>47.67</v>
      </c>
      <c r="K48" s="23"/>
      <c r="L48" s="22">
        <v>56.68</v>
      </c>
      <c r="M48" s="23"/>
      <c r="N48" s="22">
        <v>63</v>
      </c>
      <c r="O48" s="23"/>
      <c r="P48" s="22">
        <v>67.599999999999994</v>
      </c>
      <c r="Q48" s="23"/>
      <c r="R48" s="22">
        <v>65.97</v>
      </c>
      <c r="S48" s="23"/>
      <c r="T48" s="22">
        <v>60.21</v>
      </c>
      <c r="U48" s="23" t="s">
        <v>222</v>
      </c>
      <c r="V48" s="22">
        <v>51.87</v>
      </c>
      <c r="W48" s="23"/>
      <c r="X48" s="22">
        <v>34.9</v>
      </c>
      <c r="Y48" s="23"/>
      <c r="Z48" s="22">
        <v>36.659999999999997</v>
      </c>
      <c r="AA48" s="23"/>
      <c r="AB48" s="22">
        <v>50.12</v>
      </c>
      <c r="AC48" s="23"/>
    </row>
    <row r="49" spans="3:29" x14ac:dyDescent="0.25">
      <c r="C49" s="5">
        <v>1941</v>
      </c>
      <c r="D49" s="22">
        <v>36.81</v>
      </c>
      <c r="E49" s="23"/>
      <c r="F49" s="22">
        <v>39.619999999999997</v>
      </c>
      <c r="G49" s="23"/>
      <c r="H49" s="22">
        <v>43.77</v>
      </c>
      <c r="I49" s="23"/>
      <c r="J49" s="22">
        <v>47.92</v>
      </c>
      <c r="K49" s="23"/>
      <c r="L49" s="22">
        <v>54.15</v>
      </c>
      <c r="M49" s="23"/>
      <c r="N49" s="22">
        <v>58.42</v>
      </c>
      <c r="O49" s="23"/>
      <c r="P49" s="22">
        <v>67.739999999999995</v>
      </c>
      <c r="Q49" s="23"/>
      <c r="R49" s="22">
        <v>65.52</v>
      </c>
      <c r="S49" s="23"/>
      <c r="T49" s="22">
        <v>53.8</v>
      </c>
      <c r="U49" s="23"/>
      <c r="V49" s="22">
        <v>47.65</v>
      </c>
      <c r="W49" s="23"/>
      <c r="X49" s="22">
        <v>42.98</v>
      </c>
      <c r="Y49" s="23"/>
      <c r="Z49" s="22">
        <v>36.270000000000003</v>
      </c>
      <c r="AA49" s="23" t="s">
        <v>222</v>
      </c>
      <c r="AB49" s="22">
        <v>49.55</v>
      </c>
      <c r="AC49" s="23"/>
    </row>
    <row r="50" spans="3:29" x14ac:dyDescent="0.25">
      <c r="C50" s="5">
        <v>1942</v>
      </c>
      <c r="D50" s="22">
        <v>27.97</v>
      </c>
      <c r="E50" s="23" t="s">
        <v>222</v>
      </c>
      <c r="F50" s="22">
        <v>32.43</v>
      </c>
      <c r="G50" s="23"/>
      <c r="H50" s="22">
        <v>39.53</v>
      </c>
      <c r="I50" s="23"/>
      <c r="J50" s="22">
        <v>49.45</v>
      </c>
      <c r="K50" s="23"/>
      <c r="L50" s="22">
        <v>51.31</v>
      </c>
      <c r="M50" s="23"/>
      <c r="N50" s="22">
        <v>57.19</v>
      </c>
      <c r="O50" s="23" t="s">
        <v>225</v>
      </c>
      <c r="P50" s="22">
        <v>67.03</v>
      </c>
      <c r="Q50" s="23"/>
      <c r="R50" s="22">
        <v>66.94</v>
      </c>
      <c r="S50" s="23" t="s">
        <v>226</v>
      </c>
      <c r="T50" s="22">
        <v>57.95</v>
      </c>
      <c r="U50" s="23"/>
      <c r="V50" s="22">
        <v>51.06</v>
      </c>
      <c r="W50" s="23"/>
      <c r="X50" s="22">
        <v>39.78</v>
      </c>
      <c r="Y50" s="23"/>
      <c r="Z50" s="22">
        <v>34.08</v>
      </c>
      <c r="AA50" s="23"/>
      <c r="AB50" s="22">
        <v>47.89</v>
      </c>
      <c r="AC50" s="23"/>
    </row>
    <row r="51" spans="3:29" x14ac:dyDescent="0.25">
      <c r="C51" s="5">
        <v>1943</v>
      </c>
      <c r="D51" s="22">
        <v>25.52</v>
      </c>
      <c r="E51" s="23"/>
      <c r="F51" s="22">
        <v>36.32</v>
      </c>
      <c r="G51" s="23"/>
      <c r="H51" s="22">
        <v>39.24</v>
      </c>
      <c r="I51" s="23"/>
      <c r="J51" s="22">
        <v>50.53</v>
      </c>
      <c r="K51" s="23"/>
      <c r="L51" s="22">
        <v>49.35</v>
      </c>
      <c r="M51" s="23"/>
      <c r="N51" s="22">
        <v>54.27</v>
      </c>
      <c r="O51" s="23"/>
      <c r="P51" s="22">
        <v>65.48</v>
      </c>
      <c r="Q51" s="23"/>
      <c r="R51" s="22">
        <v>62.87</v>
      </c>
      <c r="S51" s="23"/>
      <c r="T51" s="22">
        <v>60.7</v>
      </c>
      <c r="U51" s="23"/>
      <c r="V51" s="22">
        <v>49.13</v>
      </c>
      <c r="W51" s="23" t="s">
        <v>222</v>
      </c>
      <c r="X51" s="22">
        <v>41.37</v>
      </c>
      <c r="Y51" s="23"/>
      <c r="Z51" s="22">
        <v>33.47</v>
      </c>
      <c r="AA51" s="23" t="s">
        <v>222</v>
      </c>
      <c r="AB51" s="22">
        <v>47.35</v>
      </c>
      <c r="AC51" s="23"/>
    </row>
    <row r="52" spans="3:29" x14ac:dyDescent="0.25">
      <c r="C52" s="5">
        <v>1944</v>
      </c>
      <c r="D52" s="22">
        <v>30.13</v>
      </c>
      <c r="E52" s="23"/>
      <c r="F52" s="22">
        <v>34.29</v>
      </c>
      <c r="G52" s="23"/>
      <c r="H52" s="22">
        <v>37.78</v>
      </c>
      <c r="I52" s="23" t="s">
        <v>227</v>
      </c>
      <c r="J52" s="22">
        <v>46.66</v>
      </c>
      <c r="K52" s="23" t="s">
        <v>226</v>
      </c>
      <c r="L52" s="22">
        <v>55.5</v>
      </c>
      <c r="M52" s="23"/>
      <c r="N52" s="22">
        <v>57.73</v>
      </c>
      <c r="O52" s="23"/>
      <c r="P52" s="22">
        <v>65.150000000000006</v>
      </c>
      <c r="Q52" s="23"/>
      <c r="R52" s="22">
        <v>63.61</v>
      </c>
      <c r="S52" s="23"/>
      <c r="T52" s="22">
        <v>59.07</v>
      </c>
      <c r="U52" s="23"/>
      <c r="V52" s="22">
        <v>52.27</v>
      </c>
      <c r="W52" s="23"/>
      <c r="X52" s="22">
        <v>37.68</v>
      </c>
      <c r="Y52" s="23"/>
      <c r="Z52" s="22">
        <v>31.16</v>
      </c>
      <c r="AA52" s="23"/>
      <c r="AB52" s="22">
        <v>48.48</v>
      </c>
      <c r="AC52" s="23" t="s">
        <v>222</v>
      </c>
    </row>
    <row r="53" spans="3:29" x14ac:dyDescent="0.25">
      <c r="C53" s="5">
        <v>1945</v>
      </c>
      <c r="D53" s="22">
        <v>33.32</v>
      </c>
      <c r="E53" s="23"/>
      <c r="F53" s="22">
        <v>37.57</v>
      </c>
      <c r="G53" s="23"/>
      <c r="H53" s="22">
        <v>40.56</v>
      </c>
      <c r="I53" s="23"/>
      <c r="J53" s="22">
        <v>45.26</v>
      </c>
      <c r="K53" s="23" t="s">
        <v>222</v>
      </c>
      <c r="L53" s="22">
        <v>53.66</v>
      </c>
      <c r="M53" s="23"/>
      <c r="N53" s="22">
        <v>57.38</v>
      </c>
      <c r="O53" s="23"/>
      <c r="P53" s="22">
        <v>66.81</v>
      </c>
      <c r="Q53" s="23"/>
      <c r="R53" s="22">
        <v>65.77</v>
      </c>
      <c r="S53" s="23"/>
      <c r="T53" s="22">
        <v>56.27</v>
      </c>
      <c r="U53" s="23"/>
      <c r="V53" s="22">
        <v>50.89</v>
      </c>
      <c r="W53" s="23"/>
      <c r="X53" s="22">
        <v>38.950000000000003</v>
      </c>
      <c r="Y53" s="23"/>
      <c r="Z53" s="22">
        <v>31.85</v>
      </c>
      <c r="AA53" s="23"/>
      <c r="AB53" s="22">
        <v>48.19</v>
      </c>
      <c r="AC53" s="23"/>
    </row>
    <row r="54" spans="3:29" x14ac:dyDescent="0.25">
      <c r="C54" s="5">
        <v>1946</v>
      </c>
      <c r="D54" s="22">
        <v>32.5</v>
      </c>
      <c r="E54" s="23"/>
      <c r="F54" s="22">
        <v>33.68</v>
      </c>
      <c r="G54" s="23"/>
      <c r="H54" s="22">
        <v>41.42</v>
      </c>
      <c r="I54" s="23"/>
      <c r="J54" s="22">
        <v>49.18</v>
      </c>
      <c r="K54" s="23"/>
      <c r="L54" s="22">
        <v>53.77</v>
      </c>
      <c r="M54" s="23"/>
      <c r="N54" s="22">
        <v>58.33</v>
      </c>
      <c r="O54" s="23"/>
      <c r="P54" s="22">
        <v>65.77</v>
      </c>
      <c r="Q54" s="23" t="s">
        <v>222</v>
      </c>
      <c r="R54" s="22">
        <v>64.599999999999994</v>
      </c>
      <c r="S54" s="23"/>
      <c r="T54" s="22">
        <v>55.27</v>
      </c>
      <c r="U54" s="23"/>
      <c r="V54" s="22">
        <v>42.63</v>
      </c>
      <c r="W54" s="23"/>
      <c r="X54" s="22">
        <v>36.53</v>
      </c>
      <c r="Y54" s="23"/>
      <c r="Z54" s="22">
        <v>36.57</v>
      </c>
      <c r="AA54" s="23" t="s">
        <v>221</v>
      </c>
      <c r="AB54" s="22">
        <v>47.52</v>
      </c>
      <c r="AC54" s="23"/>
    </row>
    <row r="55" spans="3:29" x14ac:dyDescent="0.25">
      <c r="C55" s="5">
        <v>1947</v>
      </c>
      <c r="D55" s="22">
        <v>25.24</v>
      </c>
      <c r="E55" s="23"/>
      <c r="F55" s="22">
        <v>38.729999999999997</v>
      </c>
      <c r="G55" s="23"/>
      <c r="H55" s="22">
        <v>43.94</v>
      </c>
      <c r="I55" s="23"/>
      <c r="J55" s="22">
        <v>46.98</v>
      </c>
      <c r="K55" s="23"/>
      <c r="L55" s="22">
        <v>57.71</v>
      </c>
      <c r="M55" s="23"/>
      <c r="N55" s="22">
        <v>57.07</v>
      </c>
      <c r="O55" s="23"/>
      <c r="P55" s="22">
        <v>66.58</v>
      </c>
      <c r="Q55" s="23"/>
      <c r="R55" s="22">
        <v>63.48</v>
      </c>
      <c r="S55" s="23" t="s">
        <v>222</v>
      </c>
      <c r="T55" s="22">
        <v>58.72</v>
      </c>
      <c r="U55" s="23"/>
      <c r="V55" s="22">
        <v>51.16</v>
      </c>
      <c r="W55" s="23"/>
      <c r="X55" s="22">
        <v>38.03</v>
      </c>
      <c r="Y55" s="23"/>
      <c r="Z55" s="22">
        <v>33.97</v>
      </c>
      <c r="AA55" s="23"/>
      <c r="AB55" s="22">
        <v>48.47</v>
      </c>
      <c r="AC55" s="23"/>
    </row>
    <row r="56" spans="3:29" x14ac:dyDescent="0.25">
      <c r="C56" s="5">
        <v>1948</v>
      </c>
      <c r="D56" s="22">
        <v>31.16</v>
      </c>
      <c r="E56" s="23"/>
      <c r="F56" s="22">
        <v>32.03</v>
      </c>
      <c r="G56" s="23"/>
      <c r="H56" s="22">
        <v>38.31</v>
      </c>
      <c r="I56" s="23"/>
      <c r="J56" s="22">
        <v>45.08</v>
      </c>
      <c r="K56" s="23"/>
      <c r="L56" s="22">
        <v>52.44</v>
      </c>
      <c r="M56" s="23"/>
      <c r="N56" s="22">
        <v>61.83</v>
      </c>
      <c r="O56" s="23"/>
      <c r="P56" s="22">
        <v>62.11</v>
      </c>
      <c r="Q56" s="23"/>
      <c r="R56" s="22">
        <v>62.95</v>
      </c>
      <c r="S56" s="23"/>
      <c r="T56" s="22">
        <v>56.47</v>
      </c>
      <c r="U56" s="23"/>
      <c r="V56" s="22">
        <v>48.44</v>
      </c>
      <c r="W56" s="23"/>
      <c r="X56" s="22">
        <v>36.450000000000003</v>
      </c>
      <c r="Y56" s="23"/>
      <c r="Z56" s="22">
        <v>25.65</v>
      </c>
      <c r="AA56" s="23"/>
      <c r="AB56" s="22">
        <v>46.08</v>
      </c>
      <c r="AC56" s="23"/>
    </row>
    <row r="57" spans="3:29" x14ac:dyDescent="0.25">
      <c r="C57" s="5">
        <v>1949</v>
      </c>
      <c r="D57" s="22">
        <v>12.1</v>
      </c>
      <c r="E57" s="23"/>
      <c r="F57" s="22">
        <v>31.34</v>
      </c>
      <c r="G57" s="23"/>
      <c r="H57" s="22">
        <v>41.74</v>
      </c>
      <c r="I57" s="23"/>
      <c r="J57" s="22">
        <v>50.15</v>
      </c>
      <c r="K57" s="23"/>
      <c r="L57" s="22">
        <v>56.97</v>
      </c>
      <c r="M57" s="23" t="s">
        <v>222</v>
      </c>
      <c r="N57" s="22">
        <v>59.15</v>
      </c>
      <c r="O57" s="23"/>
      <c r="P57" s="22">
        <v>64.709999999999994</v>
      </c>
      <c r="Q57" s="23"/>
      <c r="R57" s="22">
        <v>66.05</v>
      </c>
      <c r="S57" s="23"/>
      <c r="T57" s="22">
        <v>60.05</v>
      </c>
      <c r="U57" s="23"/>
      <c r="V57" s="22">
        <v>45.57</v>
      </c>
      <c r="W57" s="23" t="s">
        <v>222</v>
      </c>
      <c r="X57" s="22">
        <v>45.31</v>
      </c>
      <c r="Y57" s="23" t="s">
        <v>222</v>
      </c>
      <c r="Z57" s="22">
        <v>33.049999999999997</v>
      </c>
      <c r="AA57" s="23"/>
      <c r="AB57" s="22">
        <v>47.18</v>
      </c>
      <c r="AC57" s="23"/>
    </row>
    <row r="58" spans="3:29" x14ac:dyDescent="0.25">
      <c r="C58" s="5">
        <v>1950</v>
      </c>
      <c r="D58" s="22">
        <v>22.52</v>
      </c>
      <c r="E58" s="23"/>
      <c r="F58" s="22">
        <v>35.11</v>
      </c>
      <c r="G58" s="23"/>
      <c r="H58" s="22">
        <v>39.270000000000003</v>
      </c>
      <c r="I58" s="23"/>
      <c r="J58" s="22">
        <v>45.77</v>
      </c>
      <c r="K58" s="23"/>
      <c r="L58" s="22">
        <v>51.47</v>
      </c>
      <c r="M58" s="23"/>
      <c r="N58" s="22">
        <v>58.48</v>
      </c>
      <c r="O58" s="23"/>
      <c r="P58" s="22">
        <v>65.099999999999994</v>
      </c>
      <c r="Q58" s="23"/>
      <c r="R58" s="22">
        <v>65.239999999999995</v>
      </c>
      <c r="S58" s="23"/>
      <c r="T58" s="22">
        <v>57.57</v>
      </c>
      <c r="U58" s="23"/>
      <c r="V58" s="22">
        <v>51.84</v>
      </c>
      <c r="W58" s="23"/>
      <c r="X58" s="22">
        <v>41.64</v>
      </c>
      <c r="Y58" s="23" t="s">
        <v>221</v>
      </c>
      <c r="Z58" s="22">
        <v>39.53</v>
      </c>
      <c r="AA58" s="23"/>
      <c r="AB58" s="22">
        <v>47.79</v>
      </c>
      <c r="AC58" s="23"/>
    </row>
    <row r="59" spans="3:29" x14ac:dyDescent="0.25">
      <c r="C59" s="5">
        <v>1951</v>
      </c>
      <c r="D59" s="22">
        <v>29.9</v>
      </c>
      <c r="E59" s="23" t="s">
        <v>222</v>
      </c>
      <c r="F59" s="22">
        <v>35.75</v>
      </c>
      <c r="G59" s="23"/>
      <c r="H59" s="22">
        <v>36.42</v>
      </c>
      <c r="I59" s="23"/>
      <c r="J59" s="22">
        <v>48.38</v>
      </c>
      <c r="K59" s="23"/>
      <c r="L59" s="22">
        <v>54.55</v>
      </c>
      <c r="M59" s="23"/>
      <c r="N59" s="22">
        <v>57.8</v>
      </c>
      <c r="O59" s="23"/>
      <c r="P59" s="22">
        <v>68</v>
      </c>
      <c r="Q59" s="23"/>
      <c r="R59" s="22">
        <v>64.16</v>
      </c>
      <c r="S59" s="23"/>
      <c r="T59" s="22">
        <v>58.9</v>
      </c>
      <c r="U59" s="23" t="s">
        <v>222</v>
      </c>
      <c r="V59" s="22">
        <v>47.16</v>
      </c>
      <c r="W59" s="23"/>
      <c r="X59" s="22">
        <v>38.67</v>
      </c>
      <c r="Y59" s="23"/>
      <c r="Z59" s="22">
        <v>29.03</v>
      </c>
      <c r="AA59" s="23"/>
      <c r="AB59" s="22">
        <v>47.39</v>
      </c>
      <c r="AC59" s="23"/>
    </row>
    <row r="60" spans="3:29" x14ac:dyDescent="0.25">
      <c r="C60" s="5">
        <v>1952</v>
      </c>
      <c r="D60" s="22">
        <v>27.94</v>
      </c>
      <c r="E60" s="23"/>
      <c r="F60" s="22">
        <v>31.41</v>
      </c>
      <c r="G60" s="23"/>
      <c r="H60" s="22">
        <v>37.24</v>
      </c>
      <c r="I60" s="23"/>
      <c r="J60" s="22">
        <v>50.42</v>
      </c>
      <c r="K60" s="23"/>
      <c r="L60" s="22">
        <v>54.11</v>
      </c>
      <c r="M60" s="23"/>
      <c r="N60" s="22">
        <v>58.97</v>
      </c>
      <c r="O60" s="23"/>
      <c r="P60" s="22">
        <v>65.61</v>
      </c>
      <c r="Q60" s="23"/>
      <c r="R60" s="22">
        <v>64.849999999999994</v>
      </c>
      <c r="S60" s="23" t="s">
        <v>222</v>
      </c>
      <c r="T60" s="22">
        <v>60.8</v>
      </c>
      <c r="U60" s="23"/>
      <c r="V60" s="22">
        <v>53.08</v>
      </c>
      <c r="W60" s="23"/>
      <c r="X60" s="22">
        <v>34.82</v>
      </c>
      <c r="Y60" s="23"/>
      <c r="Z60" s="22">
        <v>33.76</v>
      </c>
      <c r="AA60" s="23"/>
      <c r="AB60" s="22">
        <v>47.75</v>
      </c>
      <c r="AC60" s="23"/>
    </row>
    <row r="61" spans="3:29" x14ac:dyDescent="0.25">
      <c r="C61" s="5">
        <v>1953</v>
      </c>
      <c r="D61" s="22">
        <v>41.21</v>
      </c>
      <c r="E61" s="23"/>
      <c r="F61" s="22">
        <v>34.840000000000003</v>
      </c>
      <c r="G61" s="23"/>
      <c r="H61" s="22">
        <v>41.39</v>
      </c>
      <c r="I61" s="23"/>
      <c r="J61" s="22">
        <v>45.3</v>
      </c>
      <c r="K61" s="23"/>
      <c r="L61" s="22">
        <v>50.63</v>
      </c>
      <c r="M61" s="23"/>
      <c r="N61" s="22">
        <v>56.1</v>
      </c>
      <c r="O61" s="23"/>
      <c r="P61" s="22">
        <v>65.77</v>
      </c>
      <c r="Q61" s="23"/>
      <c r="R61" s="22">
        <v>64.53</v>
      </c>
      <c r="S61" s="23"/>
      <c r="T61" s="22">
        <v>60.4</v>
      </c>
      <c r="U61" s="23"/>
      <c r="V61" s="22">
        <v>50.39</v>
      </c>
      <c r="W61" s="23"/>
      <c r="X61" s="22">
        <v>45.17</v>
      </c>
      <c r="Y61" s="23"/>
      <c r="Z61" s="22">
        <v>35.26</v>
      </c>
      <c r="AA61" s="23"/>
      <c r="AB61" s="22">
        <v>49.25</v>
      </c>
      <c r="AC61" s="23"/>
    </row>
    <row r="62" spans="3:29" x14ac:dyDescent="0.25">
      <c r="C62" s="5">
        <v>1954</v>
      </c>
      <c r="D62" s="22">
        <v>35.21</v>
      </c>
      <c r="E62" s="23"/>
      <c r="F62" s="22">
        <v>41.22</v>
      </c>
      <c r="G62" s="23" t="s">
        <v>222</v>
      </c>
      <c r="H62" s="22">
        <v>38.44</v>
      </c>
      <c r="I62" s="23"/>
      <c r="J62" s="22">
        <v>47.08</v>
      </c>
      <c r="K62" s="23"/>
      <c r="L62" s="22">
        <v>54.56</v>
      </c>
      <c r="M62" s="23"/>
      <c r="N62" s="22">
        <v>56.55</v>
      </c>
      <c r="O62" s="23"/>
      <c r="P62" s="22">
        <v>65.92</v>
      </c>
      <c r="Q62" s="23"/>
      <c r="R62" s="22">
        <v>60.87</v>
      </c>
      <c r="S62" s="23"/>
      <c r="T62" s="22">
        <v>56.22</v>
      </c>
      <c r="U62" s="23"/>
      <c r="V62" s="22">
        <v>48.31</v>
      </c>
      <c r="W62" s="23"/>
      <c r="X62" s="22">
        <v>43.07</v>
      </c>
      <c r="Y62" s="23"/>
      <c r="Z62" s="22">
        <v>31.92</v>
      </c>
      <c r="AA62" s="23"/>
      <c r="AB62" s="22">
        <v>48.28</v>
      </c>
      <c r="AC62" s="23"/>
    </row>
    <row r="63" spans="3:29" x14ac:dyDescent="0.25">
      <c r="C63" s="5">
        <v>1955</v>
      </c>
      <c r="D63" s="22">
        <v>28.16</v>
      </c>
      <c r="E63" s="23"/>
      <c r="F63" s="22">
        <v>29.29</v>
      </c>
      <c r="G63" s="23"/>
      <c r="H63" s="22">
        <v>33.93</v>
      </c>
      <c r="I63" s="23" t="s">
        <v>222</v>
      </c>
      <c r="J63" s="22">
        <v>42.7</v>
      </c>
      <c r="K63" s="23"/>
      <c r="L63" s="22">
        <v>50.23</v>
      </c>
      <c r="M63" s="23"/>
      <c r="N63" s="22">
        <v>61.18</v>
      </c>
      <c r="O63" s="23"/>
      <c r="P63" s="22">
        <v>65.08</v>
      </c>
      <c r="Q63" s="23"/>
      <c r="R63" s="22">
        <v>65.31</v>
      </c>
      <c r="S63" s="23"/>
      <c r="T63" s="22">
        <v>57.58</v>
      </c>
      <c r="U63" s="23"/>
      <c r="V63" s="22">
        <v>49.84</v>
      </c>
      <c r="W63" s="23"/>
      <c r="X63" s="22">
        <v>34.369999999999997</v>
      </c>
      <c r="Y63" s="23"/>
      <c r="Z63" s="22">
        <v>32.89</v>
      </c>
      <c r="AA63" s="23"/>
      <c r="AB63" s="22">
        <v>45.88</v>
      </c>
      <c r="AC63" s="23"/>
    </row>
    <row r="64" spans="3:29" x14ac:dyDescent="0.25">
      <c r="C64" s="5">
        <v>1956</v>
      </c>
      <c r="D64" s="22">
        <v>33.26</v>
      </c>
      <c r="E64" s="23"/>
      <c r="F64" s="22">
        <v>27</v>
      </c>
      <c r="G64" s="23"/>
      <c r="H64" s="22">
        <v>39.270000000000003</v>
      </c>
      <c r="I64" s="23"/>
      <c r="J64" s="22">
        <v>48.18</v>
      </c>
      <c r="K64" s="23"/>
      <c r="L64" s="22">
        <v>55.16</v>
      </c>
      <c r="M64" s="23"/>
      <c r="N64" s="22">
        <v>57.92</v>
      </c>
      <c r="O64" s="23"/>
      <c r="P64" s="22">
        <v>66.87</v>
      </c>
      <c r="Q64" s="23" t="s">
        <v>222</v>
      </c>
      <c r="R64" s="22">
        <v>64.23</v>
      </c>
      <c r="S64" s="23"/>
      <c r="T64" s="22">
        <v>59.67</v>
      </c>
      <c r="U64" s="23"/>
      <c r="V64" s="22">
        <v>47.87</v>
      </c>
      <c r="W64" s="23"/>
      <c r="X64" s="22">
        <v>36.880000000000003</v>
      </c>
      <c r="Y64" s="23"/>
      <c r="Z64" s="22">
        <v>32.82</v>
      </c>
      <c r="AA64" s="23"/>
      <c r="AB64" s="22">
        <v>47.43</v>
      </c>
      <c r="AC64" s="23"/>
    </row>
    <row r="65" spans="3:29" x14ac:dyDescent="0.25">
      <c r="C65" s="5">
        <v>1957</v>
      </c>
      <c r="D65" s="22">
        <v>19.350000000000001</v>
      </c>
      <c r="E65" s="23"/>
      <c r="F65" s="22">
        <v>32.93</v>
      </c>
      <c r="G65" s="23"/>
      <c r="H65" s="22">
        <v>41.45</v>
      </c>
      <c r="I65" s="23"/>
      <c r="J65" s="22">
        <v>45.77</v>
      </c>
      <c r="K65" s="23"/>
      <c r="L65" s="22">
        <v>55.1</v>
      </c>
      <c r="M65" s="23"/>
      <c r="N65" s="22">
        <v>60.72</v>
      </c>
      <c r="O65" s="23"/>
      <c r="P65" s="22">
        <v>65.06</v>
      </c>
      <c r="Q65" s="23"/>
      <c r="R65" s="22">
        <v>63.2</v>
      </c>
      <c r="S65" s="23" t="s">
        <v>222</v>
      </c>
      <c r="T65" s="22">
        <v>60.22</v>
      </c>
      <c r="U65" s="23" t="s">
        <v>222</v>
      </c>
      <c r="V65" s="22">
        <v>47.58</v>
      </c>
      <c r="W65" s="23"/>
      <c r="X65" s="22">
        <v>35.9</v>
      </c>
      <c r="Y65" s="23"/>
      <c r="Z65" s="22">
        <v>36.03</v>
      </c>
      <c r="AA65" s="23"/>
      <c r="AB65" s="22">
        <v>46.94</v>
      </c>
      <c r="AC65" s="23"/>
    </row>
    <row r="66" spans="3:29" x14ac:dyDescent="0.25">
      <c r="C66" s="5">
        <v>1958</v>
      </c>
      <c r="D66" s="22">
        <v>34.39</v>
      </c>
      <c r="E66" s="23"/>
      <c r="F66" s="22">
        <v>43.28</v>
      </c>
      <c r="G66" s="23" t="s">
        <v>222</v>
      </c>
      <c r="H66" s="22">
        <v>39.1</v>
      </c>
      <c r="I66" s="23" t="s">
        <v>227</v>
      </c>
      <c r="J66" s="22">
        <v>44.42</v>
      </c>
      <c r="K66" s="23"/>
      <c r="L66" s="22">
        <v>58.95</v>
      </c>
      <c r="M66" s="23"/>
      <c r="N66" s="22">
        <v>61.03</v>
      </c>
      <c r="O66" s="23"/>
      <c r="P66" s="22">
        <v>67.180000000000007</v>
      </c>
      <c r="Q66" s="23"/>
      <c r="R66" s="22">
        <v>68.400000000000006</v>
      </c>
      <c r="S66" s="23"/>
      <c r="T66" s="22">
        <v>57.07</v>
      </c>
      <c r="U66" s="23"/>
      <c r="V66" s="22">
        <v>50.02</v>
      </c>
      <c r="W66" s="23"/>
      <c r="X66" s="22">
        <v>38.880000000000003</v>
      </c>
      <c r="Y66" s="23"/>
      <c r="Z66" s="22">
        <v>38.19</v>
      </c>
      <c r="AA66" s="23"/>
      <c r="AB66" s="22">
        <v>51.07</v>
      </c>
      <c r="AC66" s="23" t="s">
        <v>222</v>
      </c>
    </row>
    <row r="67" spans="3:29" x14ac:dyDescent="0.25">
      <c r="C67" s="5">
        <v>1959</v>
      </c>
      <c r="D67" s="22">
        <v>33.71</v>
      </c>
      <c r="E67" s="23"/>
      <c r="F67" s="22">
        <v>34.57</v>
      </c>
      <c r="G67" s="23"/>
      <c r="H67" s="22">
        <v>39.82</v>
      </c>
      <c r="I67" s="23"/>
      <c r="J67" s="22">
        <v>46.65</v>
      </c>
      <c r="K67" s="23"/>
      <c r="L67" s="22">
        <v>49.05</v>
      </c>
      <c r="M67" s="23"/>
      <c r="N67" s="22">
        <v>60.42</v>
      </c>
      <c r="O67" s="23"/>
      <c r="P67" s="22">
        <v>66.209999999999994</v>
      </c>
      <c r="Q67" s="23"/>
      <c r="R67" s="22">
        <v>63.37</v>
      </c>
      <c r="S67" s="23"/>
      <c r="T67" s="22">
        <v>55.57</v>
      </c>
      <c r="U67" s="23"/>
      <c r="V67" s="22">
        <v>47.95</v>
      </c>
      <c r="W67" s="23"/>
      <c r="X67" s="22">
        <v>37.130000000000003</v>
      </c>
      <c r="Y67" s="23"/>
      <c r="Z67" s="22">
        <v>33.32</v>
      </c>
      <c r="AA67" s="23"/>
      <c r="AB67" s="22">
        <v>47.31</v>
      </c>
      <c r="AC67" s="23"/>
    </row>
    <row r="68" spans="3:29" x14ac:dyDescent="0.25">
      <c r="C68" s="5">
        <v>1960</v>
      </c>
      <c r="D68" s="22">
        <v>26.31</v>
      </c>
      <c r="E68" s="23"/>
      <c r="F68" s="22">
        <v>32.47</v>
      </c>
      <c r="G68" s="23"/>
      <c r="H68" s="22">
        <v>40.729999999999997</v>
      </c>
      <c r="I68" s="23"/>
      <c r="J68" s="22">
        <v>46.53</v>
      </c>
      <c r="K68" s="23"/>
      <c r="L68" s="22">
        <v>50.1</v>
      </c>
      <c r="M68" s="23"/>
      <c r="N68" s="22">
        <v>59.87</v>
      </c>
      <c r="O68" s="23"/>
      <c r="P68" s="22">
        <v>70.5</v>
      </c>
      <c r="Q68" s="23"/>
      <c r="R68" s="22">
        <v>62.35</v>
      </c>
      <c r="S68" s="23"/>
      <c r="T68" s="22">
        <v>58.57</v>
      </c>
      <c r="U68" s="23"/>
      <c r="V68" s="22">
        <v>48.89</v>
      </c>
      <c r="W68" s="23"/>
      <c r="X68" s="22">
        <v>38.270000000000003</v>
      </c>
      <c r="Y68" s="23"/>
      <c r="Z68" s="22">
        <v>32.61</v>
      </c>
      <c r="AA68" s="23"/>
      <c r="AB68" s="22">
        <v>47.27</v>
      </c>
      <c r="AC68" s="23"/>
    </row>
    <row r="69" spans="3:29" x14ac:dyDescent="0.25">
      <c r="C69" s="5">
        <v>1961</v>
      </c>
      <c r="D69" s="22">
        <v>34.020000000000003</v>
      </c>
      <c r="E69" s="23"/>
      <c r="F69" s="22">
        <v>40.159999999999997</v>
      </c>
      <c r="G69" s="23"/>
      <c r="H69" s="22">
        <v>41.53</v>
      </c>
      <c r="I69" s="23"/>
      <c r="J69" s="22">
        <v>45.97</v>
      </c>
      <c r="K69" s="23"/>
      <c r="L69" s="22">
        <v>51.61</v>
      </c>
      <c r="M69" s="23"/>
      <c r="N69" s="22">
        <v>64.97</v>
      </c>
      <c r="O69" s="23"/>
      <c r="P69" s="22">
        <v>68.680000000000007</v>
      </c>
      <c r="Q69" s="23"/>
      <c r="R69" s="22">
        <v>71.11</v>
      </c>
      <c r="S69" s="23"/>
      <c r="T69" s="22">
        <v>53.57</v>
      </c>
      <c r="U69" s="23"/>
      <c r="V69" s="22">
        <v>46.48</v>
      </c>
      <c r="W69" s="23"/>
      <c r="X69" s="22">
        <v>36.75</v>
      </c>
      <c r="Y69" s="23"/>
      <c r="Z69" s="22">
        <v>31.23</v>
      </c>
      <c r="AA69" s="23"/>
      <c r="AB69" s="22">
        <v>48.84</v>
      </c>
      <c r="AC69" s="23"/>
    </row>
    <row r="70" spans="3:29" x14ac:dyDescent="0.25">
      <c r="C70" s="5">
        <v>1962</v>
      </c>
      <c r="D70" s="22">
        <v>25.71</v>
      </c>
      <c r="E70" s="23"/>
      <c r="F70" s="22">
        <v>32.159999999999997</v>
      </c>
      <c r="G70" s="23"/>
      <c r="H70" s="22">
        <v>38.18</v>
      </c>
      <c r="I70" s="23"/>
      <c r="J70" s="22">
        <v>49.4</v>
      </c>
      <c r="K70" s="23"/>
      <c r="L70" s="22">
        <v>50.1</v>
      </c>
      <c r="M70" s="23"/>
      <c r="N70" s="22">
        <v>58.4</v>
      </c>
      <c r="O70" s="23"/>
      <c r="P70" s="22">
        <v>64.61</v>
      </c>
      <c r="Q70" s="23"/>
      <c r="R70" s="22">
        <v>63.73</v>
      </c>
      <c r="S70" s="23"/>
      <c r="T70" s="22">
        <v>59.12</v>
      </c>
      <c r="U70" s="23"/>
      <c r="V70" s="22">
        <v>48.63</v>
      </c>
      <c r="W70" s="23"/>
      <c r="X70" s="22">
        <v>39.97</v>
      </c>
      <c r="Y70" s="23" t="s">
        <v>222</v>
      </c>
      <c r="Z70" s="22">
        <v>35.85</v>
      </c>
      <c r="AA70" s="23"/>
      <c r="AB70" s="22">
        <v>47.15</v>
      </c>
      <c r="AC70" s="23"/>
    </row>
    <row r="71" spans="3:29" x14ac:dyDescent="0.25">
      <c r="C71" s="5">
        <v>1963</v>
      </c>
      <c r="D71" s="22">
        <v>22.71</v>
      </c>
      <c r="E71" s="23"/>
      <c r="F71" s="22">
        <v>43.12</v>
      </c>
      <c r="G71" s="23"/>
      <c r="H71" s="22">
        <v>40.770000000000003</v>
      </c>
      <c r="I71" s="23"/>
      <c r="J71" s="22">
        <v>43.95</v>
      </c>
      <c r="K71" s="23"/>
      <c r="L71" s="22">
        <v>53.92</v>
      </c>
      <c r="M71" s="23"/>
      <c r="N71" s="22">
        <v>58.9</v>
      </c>
      <c r="O71" s="23"/>
      <c r="P71" s="22">
        <v>63.45</v>
      </c>
      <c r="Q71" s="23"/>
      <c r="R71" s="22">
        <v>66.05</v>
      </c>
      <c r="S71" s="23"/>
      <c r="T71" s="22">
        <v>63.48</v>
      </c>
      <c r="U71" s="23"/>
      <c r="V71" s="22">
        <v>51.42</v>
      </c>
      <c r="W71" s="23"/>
      <c r="X71" s="22">
        <v>41.38</v>
      </c>
      <c r="Y71" s="23"/>
      <c r="Z71" s="22">
        <v>31.39</v>
      </c>
      <c r="AA71" s="23"/>
      <c r="AB71" s="22">
        <v>48.38</v>
      </c>
      <c r="AC71" s="23"/>
    </row>
    <row r="72" spans="3:29" x14ac:dyDescent="0.25">
      <c r="C72" s="5">
        <v>1964</v>
      </c>
      <c r="D72" s="22">
        <v>29.98</v>
      </c>
      <c r="E72" s="23"/>
      <c r="F72" s="22">
        <v>30.47</v>
      </c>
      <c r="G72" s="23"/>
      <c r="H72" s="22">
        <v>37.1</v>
      </c>
      <c r="I72" s="23"/>
      <c r="J72" s="22">
        <v>43.02</v>
      </c>
      <c r="K72" s="23"/>
      <c r="L72" s="22">
        <v>50.74</v>
      </c>
      <c r="M72" s="23"/>
      <c r="N72" s="22">
        <v>58.18</v>
      </c>
      <c r="O72" s="23"/>
      <c r="P72" s="22">
        <v>66.08</v>
      </c>
      <c r="Q72" s="23"/>
      <c r="R72" s="22">
        <v>62.08</v>
      </c>
      <c r="S72" s="23"/>
      <c r="T72" s="22">
        <v>54.35</v>
      </c>
      <c r="U72" s="23"/>
      <c r="V72" s="22">
        <v>49.76</v>
      </c>
      <c r="W72" s="23"/>
      <c r="X72" s="22">
        <v>38.270000000000003</v>
      </c>
      <c r="Y72" s="23"/>
      <c r="Z72" s="22">
        <v>31.53</v>
      </c>
      <c r="AA72" s="23"/>
      <c r="AB72" s="22">
        <v>45.96</v>
      </c>
      <c r="AC72" s="23"/>
    </row>
    <row r="73" spans="3:29" x14ac:dyDescent="0.25">
      <c r="C73" s="5">
        <v>1965</v>
      </c>
      <c r="D73" s="22">
        <v>32.869999999999997</v>
      </c>
      <c r="E73" s="23"/>
      <c r="F73" s="22">
        <v>36.549999999999997</v>
      </c>
      <c r="G73" s="23"/>
      <c r="H73" s="22">
        <v>36.39</v>
      </c>
      <c r="I73" s="23"/>
      <c r="J73" s="22">
        <v>48.23</v>
      </c>
      <c r="K73" s="23"/>
      <c r="L73" s="22">
        <v>50.56</v>
      </c>
      <c r="M73" s="23"/>
      <c r="N73" s="22">
        <v>58.77</v>
      </c>
      <c r="O73" s="23"/>
      <c r="P73" s="22">
        <v>65.94</v>
      </c>
      <c r="Q73" s="23"/>
      <c r="R73" s="22">
        <v>65.209999999999994</v>
      </c>
      <c r="S73" s="23"/>
      <c r="T73" s="22">
        <v>52.75</v>
      </c>
      <c r="U73" s="23"/>
      <c r="V73" s="22">
        <v>52.47</v>
      </c>
      <c r="W73" s="23"/>
      <c r="X73" s="22">
        <v>43.2</v>
      </c>
      <c r="Y73" s="23"/>
      <c r="Z73" s="22">
        <v>32.729999999999997</v>
      </c>
      <c r="AA73" s="23"/>
      <c r="AB73" s="22">
        <v>47.97</v>
      </c>
      <c r="AC73" s="23"/>
    </row>
    <row r="74" spans="3:29" x14ac:dyDescent="0.25">
      <c r="C74" s="5"/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  <c r="Z74" s="22"/>
      <c r="AA74" s="23"/>
      <c r="AB74" s="22"/>
      <c r="AC74" s="23"/>
    </row>
    <row r="75" spans="3:29" x14ac:dyDescent="0.25">
      <c r="C75" s="5"/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2"/>
      <c r="Y75" s="23"/>
      <c r="Z75" s="22"/>
      <c r="AA75" s="23"/>
      <c r="AB75" s="22"/>
      <c r="AC75" s="23"/>
    </row>
    <row r="76" spans="3:29" x14ac:dyDescent="0.25">
      <c r="C76" s="5">
        <v>1966</v>
      </c>
      <c r="D76" s="22">
        <v>34.19</v>
      </c>
      <c r="E76" s="23"/>
      <c r="F76" s="22">
        <v>31.88</v>
      </c>
      <c r="G76" s="23"/>
      <c r="H76" s="22">
        <v>39.869999999999997</v>
      </c>
      <c r="I76" s="23" t="s">
        <v>222</v>
      </c>
      <c r="J76" s="22">
        <v>46.52</v>
      </c>
      <c r="K76" s="23"/>
      <c r="L76" s="22">
        <v>55.65</v>
      </c>
      <c r="M76" s="23"/>
      <c r="N76" s="22">
        <v>57.4</v>
      </c>
      <c r="O76" s="23"/>
      <c r="P76" s="22">
        <v>65.5</v>
      </c>
      <c r="Q76" s="23"/>
      <c r="R76" s="22">
        <v>66.349999999999994</v>
      </c>
      <c r="S76" s="23"/>
      <c r="T76" s="22">
        <v>61.31</v>
      </c>
      <c r="U76" s="23" t="s">
        <v>222</v>
      </c>
      <c r="V76" s="22">
        <v>47.8</v>
      </c>
      <c r="W76" s="23" t="s">
        <v>222</v>
      </c>
      <c r="X76" s="22">
        <v>42</v>
      </c>
      <c r="Y76" s="23"/>
      <c r="Z76" s="22">
        <v>35.770000000000003</v>
      </c>
      <c r="AA76" s="23"/>
      <c r="AB76" s="22">
        <v>48.69</v>
      </c>
      <c r="AC76" s="23"/>
    </row>
    <row r="77" spans="3:29" x14ac:dyDescent="0.25">
      <c r="C77" s="5">
        <v>1967</v>
      </c>
      <c r="D77" s="22">
        <v>36.840000000000003</v>
      </c>
      <c r="E77" s="23"/>
      <c r="F77" s="22">
        <v>37.96</v>
      </c>
      <c r="G77" s="23"/>
      <c r="H77" s="22">
        <v>38.4</v>
      </c>
      <c r="I77" s="23"/>
      <c r="J77" s="22">
        <v>41.48</v>
      </c>
      <c r="K77" s="23"/>
      <c r="L77" s="22">
        <v>51.71</v>
      </c>
      <c r="M77" s="23"/>
      <c r="N77" s="22">
        <v>61.02</v>
      </c>
      <c r="O77" s="23"/>
      <c r="P77" s="22">
        <v>69.239999999999995</v>
      </c>
      <c r="Q77" s="23"/>
      <c r="R77" s="22">
        <v>70.349999999999994</v>
      </c>
      <c r="S77" s="23"/>
      <c r="T77" s="22">
        <v>64.03</v>
      </c>
      <c r="U77" s="23"/>
      <c r="V77" s="22">
        <v>48.63</v>
      </c>
      <c r="W77" s="23"/>
      <c r="X77" s="22">
        <v>39.5</v>
      </c>
      <c r="Y77" s="23"/>
      <c r="Z77" s="22">
        <v>28.94</v>
      </c>
      <c r="AA77" s="23"/>
      <c r="AB77" s="22">
        <v>49.01</v>
      </c>
      <c r="AC77" s="23"/>
    </row>
    <row r="78" spans="3:29" x14ac:dyDescent="0.25">
      <c r="C78" s="5">
        <v>1968</v>
      </c>
      <c r="D78" s="22">
        <v>31.4</v>
      </c>
      <c r="E78" s="23" t="s">
        <v>222</v>
      </c>
      <c r="F78" s="22">
        <v>39.07</v>
      </c>
      <c r="G78" s="23"/>
      <c r="H78" s="22">
        <v>43.85</v>
      </c>
      <c r="I78" s="23"/>
      <c r="J78" s="22">
        <v>43.26</v>
      </c>
      <c r="K78" s="23" t="s">
        <v>222</v>
      </c>
      <c r="L78" s="22">
        <v>52.29</v>
      </c>
      <c r="M78" s="23"/>
      <c r="N78" s="22">
        <v>59.52</v>
      </c>
      <c r="O78" s="23"/>
      <c r="P78" s="22">
        <v>67.97</v>
      </c>
      <c r="Q78" s="23"/>
      <c r="R78" s="22">
        <v>62.56</v>
      </c>
      <c r="S78" s="23"/>
      <c r="T78" s="22">
        <v>57.03</v>
      </c>
      <c r="U78" s="23"/>
      <c r="V78" s="22">
        <v>48.06</v>
      </c>
      <c r="W78" s="23"/>
      <c r="X78" s="22">
        <v>38.520000000000003</v>
      </c>
      <c r="Y78" s="23"/>
      <c r="Z78" s="22">
        <v>31.03</v>
      </c>
      <c r="AA78" s="23"/>
      <c r="AB78" s="22">
        <v>47.88</v>
      </c>
      <c r="AC78" s="23"/>
    </row>
    <row r="79" spans="3:29" x14ac:dyDescent="0.25">
      <c r="C79" s="5">
        <v>1969</v>
      </c>
      <c r="D79" s="22">
        <v>28.68</v>
      </c>
      <c r="E79" s="23"/>
      <c r="F79" s="22">
        <v>32.799999999999997</v>
      </c>
      <c r="G79" s="23"/>
      <c r="H79" s="22">
        <v>39.58</v>
      </c>
      <c r="I79" s="23"/>
      <c r="J79" s="22">
        <v>46.3</v>
      </c>
      <c r="K79" s="23"/>
      <c r="L79" s="22">
        <v>55.35</v>
      </c>
      <c r="M79" s="23"/>
      <c r="N79" s="22">
        <v>61.24</v>
      </c>
      <c r="O79" s="23" t="s">
        <v>222</v>
      </c>
      <c r="P79" s="22">
        <v>65.2</v>
      </c>
      <c r="Q79" s="23" t="s">
        <v>222</v>
      </c>
      <c r="R79" s="22">
        <v>65.37</v>
      </c>
      <c r="S79" s="23"/>
      <c r="T79" s="22">
        <v>58.85</v>
      </c>
      <c r="U79" s="23"/>
      <c r="V79" s="22">
        <v>44.18</v>
      </c>
      <c r="W79" s="23"/>
      <c r="X79" s="22">
        <v>40.53</v>
      </c>
      <c r="Y79" s="23"/>
      <c r="Z79" s="22">
        <v>35.9</v>
      </c>
      <c r="AA79" s="23"/>
      <c r="AB79" s="22">
        <v>47.83</v>
      </c>
      <c r="AC79" s="23"/>
    </row>
    <row r="80" spans="3:29" x14ac:dyDescent="0.25">
      <c r="C80" s="5">
        <v>1970</v>
      </c>
      <c r="D80" s="22">
        <v>34.770000000000003</v>
      </c>
      <c r="E80" s="23"/>
      <c r="F80" s="22">
        <v>38.82</v>
      </c>
      <c r="G80" s="23"/>
      <c r="H80" s="22">
        <v>37.659999999999997</v>
      </c>
      <c r="I80" s="23"/>
      <c r="J80" s="22">
        <v>40.98</v>
      </c>
      <c r="K80" s="23"/>
      <c r="L80" s="22">
        <v>52.1</v>
      </c>
      <c r="M80" s="23"/>
      <c r="N80" s="22">
        <v>63.22</v>
      </c>
      <c r="O80" s="23"/>
      <c r="P80" s="22">
        <v>67.58</v>
      </c>
      <c r="Q80" s="23"/>
      <c r="R80" s="22">
        <v>67.599999999999994</v>
      </c>
      <c r="S80" s="23"/>
      <c r="T80" s="22">
        <v>52.37</v>
      </c>
      <c r="U80" s="23"/>
      <c r="V80" s="22">
        <v>45.55</v>
      </c>
      <c r="W80" s="23"/>
      <c r="X80" s="22">
        <v>39.58</v>
      </c>
      <c r="Y80" s="23"/>
      <c r="Z80" s="22">
        <v>29.81</v>
      </c>
      <c r="AA80" s="23"/>
      <c r="AB80" s="22">
        <v>47.5</v>
      </c>
      <c r="AC80" s="23"/>
    </row>
    <row r="81" spans="3:29" x14ac:dyDescent="0.25">
      <c r="C81" s="5">
        <v>1971</v>
      </c>
      <c r="D81" s="22">
        <v>32.840000000000003</v>
      </c>
      <c r="E81" s="23"/>
      <c r="F81" s="22">
        <v>36.5</v>
      </c>
      <c r="G81" s="23"/>
      <c r="H81" s="22">
        <v>36.869999999999997</v>
      </c>
      <c r="I81" s="23"/>
      <c r="J81" s="22">
        <v>44.43</v>
      </c>
      <c r="K81" s="23"/>
      <c r="L81" s="22">
        <v>54.08</v>
      </c>
      <c r="M81" s="23"/>
      <c r="N81" s="22">
        <v>56.3</v>
      </c>
      <c r="O81" s="23"/>
      <c r="P81" s="22">
        <v>66.44</v>
      </c>
      <c r="Q81" s="23"/>
      <c r="R81" s="22">
        <v>71.31</v>
      </c>
      <c r="S81" s="23"/>
      <c r="T81" s="22">
        <v>52.57</v>
      </c>
      <c r="U81" s="23"/>
      <c r="V81" s="22">
        <v>44.06</v>
      </c>
      <c r="W81" s="23"/>
      <c r="X81" s="22">
        <v>38.520000000000003</v>
      </c>
      <c r="Y81" s="23"/>
      <c r="Z81" s="22">
        <v>28.5</v>
      </c>
      <c r="AA81" s="23"/>
      <c r="AB81" s="22">
        <v>46.87</v>
      </c>
      <c r="AC81" s="23"/>
    </row>
    <row r="82" spans="3:29" x14ac:dyDescent="0.25">
      <c r="C82" s="5">
        <v>1972</v>
      </c>
      <c r="D82" s="22">
        <v>27.82</v>
      </c>
      <c r="E82" s="23"/>
      <c r="F82" s="22">
        <v>34.1</v>
      </c>
      <c r="G82" s="23"/>
      <c r="H82" s="22">
        <v>42.53</v>
      </c>
      <c r="I82" s="23"/>
      <c r="J82" s="22">
        <v>43.02</v>
      </c>
      <c r="K82" s="23"/>
      <c r="L82" s="22">
        <v>54.42</v>
      </c>
      <c r="M82" s="23"/>
      <c r="N82" s="22">
        <v>59.72</v>
      </c>
      <c r="O82" s="23"/>
      <c r="P82" s="22">
        <v>65.599999999999994</v>
      </c>
      <c r="Q82" s="23"/>
      <c r="R82" s="22">
        <v>67.89</v>
      </c>
      <c r="S82" s="23"/>
      <c r="T82" s="22">
        <v>53.69</v>
      </c>
      <c r="U82" s="23" t="s">
        <v>222</v>
      </c>
      <c r="V82" s="22">
        <v>46.84</v>
      </c>
      <c r="W82" s="23"/>
      <c r="X82" s="22">
        <v>39.9</v>
      </c>
      <c r="Y82" s="23"/>
      <c r="Z82" s="22">
        <v>26.18</v>
      </c>
      <c r="AA82" s="23" t="s">
        <v>222</v>
      </c>
      <c r="AB82" s="22">
        <v>46.81</v>
      </c>
      <c r="AC82" s="23"/>
    </row>
    <row r="83" spans="3:29" x14ac:dyDescent="0.25">
      <c r="C83" s="5">
        <v>1973</v>
      </c>
      <c r="D83" s="22">
        <v>28.02</v>
      </c>
      <c r="E83" s="23"/>
      <c r="F83" s="22">
        <v>38.25</v>
      </c>
      <c r="G83" s="23"/>
      <c r="H83" s="22">
        <v>41.4</v>
      </c>
      <c r="I83" s="23" t="s">
        <v>222</v>
      </c>
      <c r="J83" s="22">
        <v>44.67</v>
      </c>
      <c r="K83" s="23"/>
      <c r="L83" s="22">
        <v>54.71</v>
      </c>
      <c r="M83" s="23"/>
      <c r="N83" s="22">
        <v>60.13</v>
      </c>
      <c r="O83" s="23"/>
      <c r="P83" s="22">
        <v>67.849999999999994</v>
      </c>
      <c r="Q83" s="23"/>
      <c r="R83" s="22">
        <v>66.709999999999994</v>
      </c>
      <c r="S83" s="23"/>
      <c r="T83" s="22">
        <v>57.55</v>
      </c>
      <c r="U83" s="23"/>
      <c r="V83" s="22">
        <v>47.45</v>
      </c>
      <c r="W83" s="23"/>
      <c r="X83" s="22">
        <v>38.200000000000003</v>
      </c>
      <c r="Y83" s="23"/>
      <c r="Z83" s="22">
        <v>37.42</v>
      </c>
      <c r="AA83" s="23"/>
      <c r="AB83" s="22">
        <v>48.53</v>
      </c>
      <c r="AC83" s="23"/>
    </row>
    <row r="84" spans="3:29" x14ac:dyDescent="0.25">
      <c r="C84" s="5">
        <v>1974</v>
      </c>
      <c r="D84" s="22">
        <v>26.13</v>
      </c>
      <c r="E84" s="23"/>
      <c r="F84" s="22">
        <v>36.86</v>
      </c>
      <c r="G84" s="23"/>
      <c r="H84" s="22">
        <v>40.19</v>
      </c>
      <c r="I84" s="23"/>
      <c r="J84" s="22">
        <v>45.15</v>
      </c>
      <c r="K84" s="23"/>
      <c r="L84" s="22">
        <v>50.35</v>
      </c>
      <c r="M84" s="23" t="s">
        <v>222</v>
      </c>
      <c r="N84" s="22">
        <v>63.03</v>
      </c>
      <c r="O84" s="23"/>
      <c r="P84" s="22">
        <v>65.05</v>
      </c>
      <c r="Q84" s="23"/>
      <c r="R84" s="22">
        <v>64.92</v>
      </c>
      <c r="S84" s="23"/>
      <c r="T84" s="22">
        <v>59.03</v>
      </c>
      <c r="U84" s="23"/>
      <c r="V84" s="22">
        <v>48.18</v>
      </c>
      <c r="W84" s="23"/>
      <c r="X84" s="22">
        <v>39.880000000000003</v>
      </c>
      <c r="Y84" s="23"/>
      <c r="Z84" s="22">
        <v>31.74</v>
      </c>
      <c r="AA84" s="23"/>
      <c r="AB84" s="22">
        <v>47.54</v>
      </c>
      <c r="AC84" s="23"/>
    </row>
    <row r="85" spans="3:29" x14ac:dyDescent="0.25">
      <c r="C85" s="5">
        <v>1975</v>
      </c>
      <c r="D85" s="22">
        <v>28.45</v>
      </c>
      <c r="E85" s="23"/>
      <c r="F85" s="22">
        <v>31.09</v>
      </c>
      <c r="G85" s="23" t="s">
        <v>222</v>
      </c>
      <c r="H85" s="22">
        <v>36.159999999999997</v>
      </c>
      <c r="I85" s="23"/>
      <c r="J85" s="22">
        <v>38.75</v>
      </c>
      <c r="K85" s="23"/>
      <c r="L85" s="22">
        <v>49.13</v>
      </c>
      <c r="M85" s="23"/>
      <c r="N85" s="22">
        <v>56.07</v>
      </c>
      <c r="O85" s="23"/>
      <c r="P85" s="22">
        <v>68.69</v>
      </c>
      <c r="Q85" s="23"/>
      <c r="R85" s="22">
        <v>62.31</v>
      </c>
      <c r="S85" s="23"/>
      <c r="T85" s="22">
        <v>57.68</v>
      </c>
      <c r="U85" s="23"/>
      <c r="V85" s="22">
        <v>48.34</v>
      </c>
      <c r="W85" s="23" t="s">
        <v>221</v>
      </c>
      <c r="X85" s="22">
        <v>36.68</v>
      </c>
      <c r="Y85" s="23"/>
      <c r="Z85" s="22">
        <v>34.15</v>
      </c>
      <c r="AA85" s="23"/>
      <c r="AB85" s="22">
        <v>45.63</v>
      </c>
      <c r="AC85" s="23"/>
    </row>
    <row r="86" spans="3:29" x14ac:dyDescent="0.25">
      <c r="C86" s="5">
        <v>1976</v>
      </c>
      <c r="D86" s="22">
        <v>30.68</v>
      </c>
      <c r="E86" s="23"/>
      <c r="F86" s="22">
        <v>32.979999999999997</v>
      </c>
      <c r="G86" s="23" t="s">
        <v>222</v>
      </c>
      <c r="H86" s="22">
        <v>36.08</v>
      </c>
      <c r="I86" s="23"/>
      <c r="J86" s="22">
        <v>44.67</v>
      </c>
      <c r="K86" s="23"/>
      <c r="L86" s="22">
        <v>53.55</v>
      </c>
      <c r="M86" s="23"/>
      <c r="N86" s="22">
        <v>57.57</v>
      </c>
      <c r="O86" s="23"/>
      <c r="P86" s="22">
        <v>67.5</v>
      </c>
      <c r="Q86" s="23" t="s">
        <v>222</v>
      </c>
      <c r="R86" s="22">
        <v>62.77</v>
      </c>
      <c r="S86" s="23"/>
      <c r="T86" s="22">
        <v>60.78</v>
      </c>
      <c r="U86" s="23"/>
      <c r="V86" s="22">
        <v>49.13</v>
      </c>
      <c r="W86" s="23" t="s">
        <v>222</v>
      </c>
      <c r="X86" s="22">
        <v>40.619999999999997</v>
      </c>
      <c r="Y86" s="23" t="s">
        <v>221</v>
      </c>
      <c r="Z86" s="22">
        <v>33.72</v>
      </c>
      <c r="AA86" s="23" t="s">
        <v>222</v>
      </c>
      <c r="AB86" s="22">
        <v>47.5</v>
      </c>
      <c r="AC86" s="23"/>
    </row>
    <row r="87" spans="3:29" x14ac:dyDescent="0.25">
      <c r="C87" s="5">
        <v>1977</v>
      </c>
      <c r="D87" s="22">
        <v>24.42</v>
      </c>
      <c r="E87" s="23" t="s">
        <v>222</v>
      </c>
      <c r="F87" s="22">
        <v>38.96</v>
      </c>
      <c r="G87" s="23"/>
      <c r="H87" s="22">
        <v>38.380000000000003</v>
      </c>
      <c r="I87" s="23" t="s">
        <v>222</v>
      </c>
      <c r="J87" s="22">
        <v>49.38</v>
      </c>
      <c r="K87" s="23"/>
      <c r="L87" s="22">
        <v>49.27</v>
      </c>
      <c r="M87" s="23"/>
      <c r="N87" s="22">
        <v>64.12</v>
      </c>
      <c r="O87" s="23"/>
      <c r="P87" s="22">
        <v>65.05</v>
      </c>
      <c r="Q87" s="23"/>
      <c r="R87" s="22">
        <v>69.209999999999994</v>
      </c>
      <c r="S87" s="23"/>
      <c r="T87" s="22">
        <v>56.12</v>
      </c>
      <c r="U87" s="23"/>
      <c r="V87" s="22">
        <v>48.15</v>
      </c>
      <c r="W87" s="23"/>
      <c r="X87" s="22">
        <v>39.119999999999997</v>
      </c>
      <c r="Y87" s="23"/>
      <c r="Z87" s="22">
        <v>37.32</v>
      </c>
      <c r="AA87" s="23"/>
      <c r="AB87" s="22">
        <v>48.29</v>
      </c>
      <c r="AC87" s="23"/>
    </row>
    <row r="88" spans="3:29" x14ac:dyDescent="0.25">
      <c r="C88" s="5">
        <v>1978</v>
      </c>
      <c r="D88" s="22">
        <v>35.840000000000003</v>
      </c>
      <c r="E88" s="23"/>
      <c r="F88" s="22">
        <v>38.340000000000003</v>
      </c>
      <c r="G88" s="23"/>
      <c r="H88" s="22">
        <v>45.77</v>
      </c>
      <c r="I88" s="23"/>
      <c r="J88" s="22">
        <v>45.83</v>
      </c>
      <c r="K88" s="23"/>
      <c r="L88" s="22">
        <v>50.73</v>
      </c>
      <c r="M88" s="23"/>
      <c r="N88" s="22">
        <v>60.05</v>
      </c>
      <c r="O88" s="23" t="s">
        <v>222</v>
      </c>
      <c r="P88" s="22">
        <v>66.52</v>
      </c>
      <c r="Q88" s="23"/>
      <c r="R88" s="22">
        <v>64.08</v>
      </c>
      <c r="S88" s="23"/>
      <c r="T88" s="22">
        <v>56.96</v>
      </c>
      <c r="U88" s="23" t="s">
        <v>221</v>
      </c>
      <c r="V88" s="22">
        <v>50.11</v>
      </c>
      <c r="W88" s="23"/>
      <c r="X88" s="22">
        <v>32.880000000000003</v>
      </c>
      <c r="Y88" s="23"/>
      <c r="Z88" s="22">
        <v>24.98</v>
      </c>
      <c r="AA88" s="23"/>
      <c r="AB88" s="22">
        <v>47.68</v>
      </c>
      <c r="AC88" s="23"/>
    </row>
    <row r="89" spans="3:29" x14ac:dyDescent="0.25">
      <c r="C89" s="5">
        <v>1979</v>
      </c>
      <c r="D89" s="22">
        <v>17.98</v>
      </c>
      <c r="E89" s="23"/>
      <c r="F89" s="22">
        <v>33.299999999999997</v>
      </c>
      <c r="G89" s="23"/>
      <c r="H89" s="22">
        <v>41.63</v>
      </c>
      <c r="I89" s="23"/>
      <c r="J89" s="22">
        <v>45.42</v>
      </c>
      <c r="K89" s="23"/>
      <c r="L89" s="22">
        <v>53.84</v>
      </c>
      <c r="M89" s="23"/>
      <c r="N89" s="22">
        <v>60.25</v>
      </c>
      <c r="O89" s="23"/>
      <c r="P89" s="22">
        <v>67.47</v>
      </c>
      <c r="Q89" s="23"/>
      <c r="R89" s="22">
        <v>67.260000000000005</v>
      </c>
      <c r="S89" s="23"/>
      <c r="T89" s="22">
        <v>61.4</v>
      </c>
      <c r="U89" s="23"/>
      <c r="V89" s="22">
        <v>51.08</v>
      </c>
      <c r="W89" s="23"/>
      <c r="X89" s="22">
        <v>35.869999999999997</v>
      </c>
      <c r="Y89" s="23"/>
      <c r="Z89" s="22">
        <v>37.58</v>
      </c>
      <c r="AA89" s="23"/>
      <c r="AB89" s="22">
        <v>47.76</v>
      </c>
      <c r="AC89" s="23"/>
    </row>
    <row r="90" spans="3:29" x14ac:dyDescent="0.25">
      <c r="C90" s="5">
        <v>1980</v>
      </c>
      <c r="D90" s="22">
        <v>28.25</v>
      </c>
      <c r="E90" s="23" t="s">
        <v>222</v>
      </c>
      <c r="F90" s="22">
        <v>38.81</v>
      </c>
      <c r="G90" s="23"/>
      <c r="H90" s="22">
        <v>38.42</v>
      </c>
      <c r="I90" s="23"/>
      <c r="J90" s="22">
        <v>49.52</v>
      </c>
      <c r="K90" s="23"/>
      <c r="L90" s="22">
        <v>52.58</v>
      </c>
      <c r="M90" s="23" t="s">
        <v>222</v>
      </c>
      <c r="N90" s="22">
        <v>56.22</v>
      </c>
      <c r="O90" s="23" t="s">
        <v>222</v>
      </c>
      <c r="P90" s="22">
        <v>66.08</v>
      </c>
      <c r="Q90" s="23"/>
      <c r="R90" s="22">
        <v>62.18</v>
      </c>
      <c r="S90" s="23"/>
      <c r="T90" s="22">
        <v>58.9</v>
      </c>
      <c r="U90" s="23"/>
      <c r="V90" s="22">
        <v>49.31</v>
      </c>
      <c r="W90" s="23"/>
      <c r="X90" s="22">
        <v>40.770000000000003</v>
      </c>
      <c r="Y90" s="23"/>
      <c r="Z90" s="22">
        <v>36.44</v>
      </c>
      <c r="AA90" s="23"/>
      <c r="AB90" s="22">
        <v>48.12</v>
      </c>
      <c r="AC90" s="23"/>
    </row>
    <row r="91" spans="3:29" x14ac:dyDescent="0.25">
      <c r="C91" s="5">
        <v>1981</v>
      </c>
      <c r="D91" s="22">
        <v>37.130000000000003</v>
      </c>
      <c r="E91" s="23"/>
      <c r="F91" s="22">
        <v>36.479999999999997</v>
      </c>
      <c r="G91" s="23"/>
      <c r="H91" s="22">
        <v>41.06</v>
      </c>
      <c r="I91" s="23"/>
      <c r="J91" s="22">
        <v>47.05</v>
      </c>
      <c r="K91" s="23"/>
      <c r="L91" s="22">
        <v>51.34</v>
      </c>
      <c r="M91" s="23"/>
      <c r="N91" s="22">
        <v>57.13</v>
      </c>
      <c r="O91" s="23"/>
      <c r="P91" s="22">
        <v>63.95</v>
      </c>
      <c r="Q91" s="23"/>
      <c r="R91" s="22">
        <v>69.37</v>
      </c>
      <c r="S91" s="23"/>
      <c r="T91" s="22">
        <v>59.33</v>
      </c>
      <c r="U91" s="23"/>
      <c r="V91" s="22">
        <v>46.18</v>
      </c>
      <c r="W91" s="23"/>
      <c r="X91" s="22">
        <v>42.83</v>
      </c>
      <c r="Y91" s="23"/>
      <c r="Z91" s="22">
        <v>36.19</v>
      </c>
      <c r="AA91" s="23"/>
      <c r="AB91" s="22">
        <v>49</v>
      </c>
      <c r="AC91" s="23"/>
    </row>
    <row r="92" spans="3:29" ht="30" x14ac:dyDescent="0.25">
      <c r="C92" s="5" t="s">
        <v>118</v>
      </c>
      <c r="D92" s="22">
        <f>SUM(D76:D91)/16</f>
        <v>30.215000000000003</v>
      </c>
      <c r="E92" s="23"/>
      <c r="F92" s="22">
        <f>SUM(F76:F91)/16</f>
        <v>36.012500000000003</v>
      </c>
      <c r="G92" s="23"/>
      <c r="H92" s="22">
        <f>SUM(H76:H91)/16</f>
        <v>39.865624999999994</v>
      </c>
      <c r="I92" s="23"/>
      <c r="J92" s="22">
        <f>SUM(J76:J91)/16</f>
        <v>44.776874999999997</v>
      </c>
      <c r="K92" s="23"/>
      <c r="L92" s="22">
        <f>SUM(L76:L91)/16</f>
        <v>52.568750000000009</v>
      </c>
      <c r="M92" s="23"/>
      <c r="N92" s="22">
        <f>SUM(N76:N91)/16</f>
        <v>59.561875000000001</v>
      </c>
      <c r="O92" s="23"/>
      <c r="P92" s="22">
        <f>SUM(P76:P91)/16</f>
        <v>66.605624999999989</v>
      </c>
      <c r="Q92" s="23"/>
      <c r="R92" s="22">
        <f>SUM(R76:R91)/16</f>
        <v>66.264999999999986</v>
      </c>
      <c r="S92" s="23"/>
      <c r="T92" s="22">
        <f>SUM(T76:T91)/16</f>
        <v>57.974999999999994</v>
      </c>
      <c r="U92" s="23"/>
      <c r="V92" s="22">
        <f>SUM(V76:V91)/16</f>
        <v>47.690625000000004</v>
      </c>
      <c r="W92" s="23"/>
      <c r="X92" s="22">
        <f>SUM(X76:X91)/16</f>
        <v>39.087499999999999</v>
      </c>
      <c r="Y92" s="23"/>
      <c r="Z92" s="22">
        <f>SUM(Z76:Z91)/16</f>
        <v>32.854374999999997</v>
      </c>
      <c r="AA92" s="23"/>
      <c r="AB92" s="22">
        <f>SUM(AB76:AB91)/16</f>
        <v>47.789999999999992</v>
      </c>
      <c r="AC92" s="23"/>
    </row>
    <row r="93" spans="3:29" x14ac:dyDescent="0.25">
      <c r="C93" s="5"/>
      <c r="D93" s="22"/>
      <c r="E93" s="23"/>
      <c r="F93" s="22"/>
      <c r="G93" s="23"/>
      <c r="H93" s="22"/>
      <c r="I93" s="23"/>
      <c r="J93" s="22"/>
      <c r="K93" s="23"/>
      <c r="L93" s="22"/>
      <c r="M93" s="23"/>
      <c r="N93" s="22"/>
      <c r="O93" s="23"/>
      <c r="P93" s="22"/>
      <c r="Q93" s="23"/>
      <c r="R93" s="22"/>
      <c r="S93" s="23"/>
      <c r="T93" s="22"/>
      <c r="U93" s="23"/>
      <c r="V93" s="22"/>
      <c r="W93" s="23"/>
      <c r="X93" s="22"/>
      <c r="Y93" s="23"/>
      <c r="Z93" s="22"/>
      <c r="AA93" s="23"/>
      <c r="AB93" s="22"/>
      <c r="AC93" s="23"/>
    </row>
    <row r="94" spans="3:29" x14ac:dyDescent="0.25">
      <c r="C94" s="5">
        <v>1982</v>
      </c>
      <c r="D94" s="22">
        <v>28.97</v>
      </c>
      <c r="E94" s="23" t="s">
        <v>222</v>
      </c>
      <c r="F94" s="22">
        <v>32.19</v>
      </c>
      <c r="G94" s="23" t="s">
        <v>222</v>
      </c>
      <c r="H94" s="22">
        <v>40.5</v>
      </c>
      <c r="I94" s="23" t="s">
        <v>221</v>
      </c>
      <c r="J94" s="22">
        <v>43.43</v>
      </c>
      <c r="K94" s="23" t="s">
        <v>224</v>
      </c>
      <c r="L94" s="22">
        <v>51.37</v>
      </c>
      <c r="M94" s="23"/>
      <c r="N94" s="22">
        <v>62.64</v>
      </c>
      <c r="O94" s="23" t="s">
        <v>222</v>
      </c>
      <c r="P94" s="22">
        <v>64.739999999999995</v>
      </c>
      <c r="Q94" s="23"/>
      <c r="R94" s="22">
        <v>66.709999999999994</v>
      </c>
      <c r="S94" s="23"/>
      <c r="T94" s="22">
        <v>56.03</v>
      </c>
      <c r="U94" s="23"/>
      <c r="V94" s="22">
        <v>46.84</v>
      </c>
      <c r="W94" s="23"/>
      <c r="X94" s="22">
        <v>36.14</v>
      </c>
      <c r="Y94" s="23" t="s">
        <v>222</v>
      </c>
      <c r="Z94" s="22">
        <v>32.270000000000003</v>
      </c>
      <c r="AA94" s="23"/>
      <c r="AB94" s="22">
        <v>46.82</v>
      </c>
      <c r="AC94" s="23"/>
    </row>
    <row r="95" spans="3:29" x14ac:dyDescent="0.25">
      <c r="C95" s="5">
        <v>1983</v>
      </c>
      <c r="D95" s="22">
        <v>36.520000000000003</v>
      </c>
      <c r="E95" s="23"/>
      <c r="F95" s="22">
        <v>40.89</v>
      </c>
      <c r="G95" s="23"/>
      <c r="H95" s="22">
        <v>44.03</v>
      </c>
      <c r="I95" s="23"/>
      <c r="J95" s="22">
        <v>44.37</v>
      </c>
      <c r="K95" s="23"/>
      <c r="L95" s="22">
        <v>53.71</v>
      </c>
      <c r="M95" s="23"/>
      <c r="N95" s="22">
        <v>58.42</v>
      </c>
      <c r="O95" s="23"/>
      <c r="P95" s="22">
        <v>63.56</v>
      </c>
      <c r="Q95" s="23"/>
      <c r="R95" s="22">
        <v>69.23</v>
      </c>
      <c r="S95" s="23"/>
      <c r="T95" s="22">
        <v>55.2</v>
      </c>
      <c r="U95" s="23"/>
      <c r="V95" s="22">
        <v>49.32</v>
      </c>
      <c r="W95" s="23"/>
      <c r="X95" s="22">
        <v>41.73</v>
      </c>
      <c r="Y95" s="23"/>
      <c r="Z95" s="22">
        <v>24.71</v>
      </c>
      <c r="AA95" s="23"/>
      <c r="AB95" s="22">
        <v>48.47</v>
      </c>
      <c r="AC95" s="23"/>
    </row>
    <row r="96" spans="3:29" x14ac:dyDescent="0.25">
      <c r="C96" s="5">
        <v>1984</v>
      </c>
      <c r="D96" s="22">
        <v>27.23</v>
      </c>
      <c r="E96" s="23"/>
      <c r="F96" s="22">
        <v>31.21</v>
      </c>
      <c r="G96" s="23" t="s">
        <v>222</v>
      </c>
      <c r="H96" s="22">
        <v>41.26</v>
      </c>
      <c r="I96" s="23"/>
      <c r="J96" s="22">
        <v>44.52</v>
      </c>
      <c r="K96" s="23"/>
      <c r="L96" s="22">
        <v>50.73</v>
      </c>
      <c r="M96" s="23"/>
      <c r="N96" s="22">
        <v>56.88</v>
      </c>
      <c r="O96" s="23"/>
      <c r="P96" s="22">
        <v>66.13</v>
      </c>
      <c r="Q96" s="23"/>
      <c r="R96" s="22">
        <v>68.290000000000006</v>
      </c>
      <c r="S96" s="23"/>
      <c r="T96" s="22">
        <v>54.82</v>
      </c>
      <c r="U96" s="23"/>
      <c r="V96" s="22">
        <v>44.58</v>
      </c>
      <c r="W96" s="23"/>
      <c r="X96" s="22">
        <v>39.549999999999997</v>
      </c>
      <c r="Y96" s="23"/>
      <c r="Z96" s="22">
        <v>25.77</v>
      </c>
      <c r="AA96" s="23"/>
      <c r="AB96" s="22">
        <v>45.91</v>
      </c>
      <c r="AC96" s="23"/>
    </row>
    <row r="97" spans="3:29" x14ac:dyDescent="0.25">
      <c r="C97" s="5">
        <v>1985</v>
      </c>
      <c r="D97" s="22">
        <v>24</v>
      </c>
      <c r="E97" s="23"/>
      <c r="F97" s="22">
        <v>27.29</v>
      </c>
      <c r="G97" s="23"/>
      <c r="H97" s="22">
        <v>36.82</v>
      </c>
      <c r="I97" s="23"/>
      <c r="J97" s="22">
        <v>49.22</v>
      </c>
      <c r="K97" s="23"/>
      <c r="L97" s="22">
        <v>54.47</v>
      </c>
      <c r="M97" s="23"/>
      <c r="N97" s="22">
        <v>61.27</v>
      </c>
      <c r="O97" s="23"/>
      <c r="P97" s="22">
        <v>71.5</v>
      </c>
      <c r="Q97" s="23"/>
      <c r="R97" s="22">
        <v>62.71</v>
      </c>
      <c r="S97" s="23"/>
      <c r="T97" s="22">
        <v>51.98</v>
      </c>
      <c r="U97" s="23"/>
      <c r="V97" s="22">
        <v>46</v>
      </c>
      <c r="W97" s="23"/>
      <c r="X97" s="22">
        <v>25.95</v>
      </c>
      <c r="Y97" s="23"/>
      <c r="Z97" s="22">
        <v>23.1</v>
      </c>
      <c r="AA97" s="23"/>
      <c r="AB97" s="22">
        <v>44.52</v>
      </c>
      <c r="AC97" s="23"/>
    </row>
    <row r="98" spans="3:29" x14ac:dyDescent="0.25">
      <c r="C98" s="5">
        <v>1986</v>
      </c>
      <c r="D98" s="22">
        <v>35.549999999999997</v>
      </c>
      <c r="E98" s="23"/>
      <c r="F98" s="22">
        <v>38.450000000000003</v>
      </c>
      <c r="G98" s="23"/>
      <c r="H98" s="22">
        <v>45.82</v>
      </c>
      <c r="I98" s="23"/>
      <c r="J98" s="22">
        <v>46.07</v>
      </c>
      <c r="K98" s="23"/>
      <c r="L98" s="22">
        <v>53.71</v>
      </c>
      <c r="M98" s="23"/>
      <c r="N98" s="22">
        <v>64.92</v>
      </c>
      <c r="O98" s="23"/>
      <c r="P98" s="22">
        <v>63</v>
      </c>
      <c r="Q98" s="23"/>
      <c r="R98" s="22">
        <v>70.209999999999994</v>
      </c>
      <c r="S98" s="23"/>
      <c r="T98" s="22">
        <v>53.73</v>
      </c>
      <c r="U98" s="23"/>
      <c r="V98" s="22">
        <v>49.13</v>
      </c>
      <c r="W98" s="23"/>
      <c r="X98" s="22">
        <v>38.17</v>
      </c>
      <c r="Y98" s="23"/>
      <c r="Z98" s="22">
        <v>32.159999999999997</v>
      </c>
      <c r="AA98" s="23"/>
      <c r="AB98" s="22">
        <v>49.24</v>
      </c>
      <c r="AC98" s="23"/>
    </row>
    <row r="99" spans="3:29" x14ac:dyDescent="0.25">
      <c r="C99" s="5">
        <v>1987</v>
      </c>
      <c r="D99" s="22">
        <v>28.02</v>
      </c>
      <c r="E99" s="23"/>
      <c r="F99" s="22">
        <v>37.450000000000003</v>
      </c>
      <c r="G99" s="23"/>
      <c r="H99" s="22">
        <v>42.31</v>
      </c>
      <c r="I99" s="23"/>
      <c r="J99" s="22">
        <v>52.8</v>
      </c>
      <c r="K99" s="23"/>
      <c r="L99" s="22">
        <v>56.82</v>
      </c>
      <c r="M99" s="23"/>
      <c r="N99" s="22">
        <v>63.17</v>
      </c>
      <c r="O99" s="23" t="s">
        <v>222</v>
      </c>
      <c r="P99" s="22">
        <v>65.709999999999994</v>
      </c>
      <c r="Q99" s="23"/>
      <c r="R99" s="22">
        <v>64.400000000000006</v>
      </c>
      <c r="S99" s="23"/>
      <c r="T99" s="22">
        <v>61.15</v>
      </c>
      <c r="U99" s="23"/>
      <c r="V99" s="22">
        <v>50.98</v>
      </c>
      <c r="W99" s="23"/>
      <c r="X99" s="22">
        <v>40.5</v>
      </c>
      <c r="Y99" s="23" t="s">
        <v>222</v>
      </c>
      <c r="Z99" s="22">
        <v>31.84</v>
      </c>
      <c r="AA99" s="23"/>
      <c r="AB99" s="22">
        <v>49.6</v>
      </c>
      <c r="AC99" s="23"/>
    </row>
    <row r="100" spans="3:29" x14ac:dyDescent="0.25">
      <c r="C100" s="5">
        <v>1988</v>
      </c>
      <c r="D100" s="22">
        <v>29.26</v>
      </c>
      <c r="E100" s="23"/>
      <c r="F100" s="22">
        <v>34.53</v>
      </c>
      <c r="G100" s="23"/>
      <c r="H100" s="22">
        <v>41.13</v>
      </c>
      <c r="I100" s="23"/>
      <c r="J100" s="22">
        <v>49.23</v>
      </c>
      <c r="K100" s="23"/>
      <c r="L100" s="22">
        <v>52.85</v>
      </c>
      <c r="M100" s="23"/>
      <c r="N100" s="22">
        <v>60.3</v>
      </c>
      <c r="O100" s="23"/>
      <c r="P100" s="22">
        <v>67.69</v>
      </c>
      <c r="Q100" s="23"/>
      <c r="R100" s="22">
        <v>65.709999999999994</v>
      </c>
      <c r="S100" s="23"/>
      <c r="T100" s="22">
        <v>58.15</v>
      </c>
      <c r="U100" s="23"/>
      <c r="V100" s="22">
        <v>54.77</v>
      </c>
      <c r="W100" s="23"/>
      <c r="X100" s="22">
        <v>39.979999999999997</v>
      </c>
      <c r="Y100" s="23"/>
      <c r="Z100" s="22">
        <v>29.79</v>
      </c>
      <c r="AA100" s="23"/>
      <c r="AB100" s="22">
        <v>48.62</v>
      </c>
      <c r="AC100" s="23"/>
    </row>
    <row r="101" spans="3:29" x14ac:dyDescent="0.25">
      <c r="C101" s="5">
        <v>1989</v>
      </c>
      <c r="D101" s="22">
        <v>26.6</v>
      </c>
      <c r="E101" s="23" t="s">
        <v>222</v>
      </c>
      <c r="F101" s="22">
        <v>22.71</v>
      </c>
      <c r="G101" s="23"/>
      <c r="H101" s="22">
        <v>39.94</v>
      </c>
      <c r="I101" s="23"/>
      <c r="J101" s="22">
        <v>49</v>
      </c>
      <c r="K101" s="23"/>
      <c r="L101" s="22">
        <v>51.79</v>
      </c>
      <c r="M101" s="23"/>
      <c r="N101" s="22">
        <v>61.67</v>
      </c>
      <c r="O101" s="23"/>
      <c r="P101" s="22">
        <v>67.66</v>
      </c>
      <c r="Q101" s="23"/>
      <c r="R101" s="22">
        <v>62.85</v>
      </c>
      <c r="S101" s="23"/>
      <c r="T101" s="22">
        <v>57.17</v>
      </c>
      <c r="U101" s="23"/>
      <c r="V101" s="22">
        <v>47.44</v>
      </c>
      <c r="W101" s="23"/>
      <c r="X101" s="22">
        <v>41.33</v>
      </c>
      <c r="Y101" s="23"/>
      <c r="Z101" s="22">
        <v>33.6</v>
      </c>
      <c r="AA101" s="23"/>
      <c r="AB101" s="22">
        <v>46.81</v>
      </c>
      <c r="AC101" s="23"/>
    </row>
    <row r="102" spans="3:29" x14ac:dyDescent="0.25">
      <c r="C102" s="5">
        <v>1990</v>
      </c>
      <c r="D102" s="22">
        <v>34.020000000000003</v>
      </c>
      <c r="E102" s="23"/>
      <c r="F102" s="22">
        <v>33.11</v>
      </c>
      <c r="G102" s="23"/>
      <c r="H102" s="22">
        <v>41.53</v>
      </c>
      <c r="I102" s="23"/>
      <c r="J102" s="22">
        <v>49.92</v>
      </c>
      <c r="K102" s="23"/>
      <c r="L102" s="22">
        <v>51.9</v>
      </c>
      <c r="M102" s="23"/>
      <c r="N102" s="22">
        <v>60</v>
      </c>
      <c r="O102" s="23"/>
      <c r="P102" s="22">
        <v>69.13</v>
      </c>
      <c r="Q102" s="23"/>
      <c r="R102" s="22">
        <v>67.61</v>
      </c>
      <c r="S102" s="23"/>
      <c r="T102" s="22">
        <v>63.3</v>
      </c>
      <c r="U102" s="23"/>
      <c r="V102" s="22">
        <v>46.32</v>
      </c>
      <c r="W102" s="23"/>
      <c r="X102" s="22">
        <v>41.23</v>
      </c>
      <c r="Y102" s="23"/>
      <c r="Z102" s="22">
        <v>22.16</v>
      </c>
      <c r="AA102" s="23"/>
      <c r="AB102" s="22">
        <v>48.35</v>
      </c>
      <c r="AC102" s="23"/>
    </row>
    <row r="103" spans="3:29" x14ac:dyDescent="0.25">
      <c r="C103" s="5">
        <v>1991</v>
      </c>
      <c r="D103" s="22">
        <v>26.89</v>
      </c>
      <c r="E103" s="23"/>
      <c r="F103" s="22">
        <v>41.68</v>
      </c>
      <c r="G103" s="23"/>
      <c r="H103" s="22">
        <v>39.71</v>
      </c>
      <c r="I103" s="23"/>
      <c r="J103" s="22">
        <v>45.35</v>
      </c>
      <c r="K103" s="23"/>
      <c r="L103" s="22">
        <v>50.32</v>
      </c>
      <c r="M103" s="23"/>
      <c r="N103" s="22">
        <v>56.63</v>
      </c>
      <c r="O103" s="23"/>
      <c r="P103" s="22">
        <v>66.900000000000006</v>
      </c>
      <c r="Q103" s="23"/>
      <c r="R103" s="22">
        <v>69.790000000000006</v>
      </c>
      <c r="S103" s="23"/>
      <c r="T103" s="22">
        <v>60.23</v>
      </c>
      <c r="U103" s="23"/>
      <c r="V103" s="22">
        <v>47.87</v>
      </c>
      <c r="W103" s="23"/>
      <c r="X103" s="22">
        <v>37.450000000000003</v>
      </c>
      <c r="Y103" s="23"/>
      <c r="Z103" s="22">
        <v>35.5</v>
      </c>
      <c r="AA103" s="23"/>
      <c r="AB103" s="22">
        <v>48.19</v>
      </c>
      <c r="AC103" s="23"/>
    </row>
    <row r="104" spans="3:29" x14ac:dyDescent="0.25">
      <c r="C104" s="5">
        <v>1992</v>
      </c>
      <c r="D104" s="22">
        <v>35.58</v>
      </c>
      <c r="E104" s="23"/>
      <c r="F104" s="22">
        <v>41.86</v>
      </c>
      <c r="G104" s="23"/>
      <c r="H104" s="22">
        <v>44.66</v>
      </c>
      <c r="I104" s="23"/>
      <c r="J104" s="22">
        <v>49.65</v>
      </c>
      <c r="K104" s="23"/>
      <c r="L104" s="22">
        <v>57.77</v>
      </c>
      <c r="M104" s="23"/>
      <c r="N104" s="22">
        <v>65</v>
      </c>
      <c r="O104" s="23"/>
      <c r="P104" s="22">
        <v>65.03</v>
      </c>
      <c r="Q104" s="23"/>
      <c r="R104" s="22">
        <v>67.61</v>
      </c>
      <c r="S104" s="23"/>
      <c r="T104" s="22">
        <v>57.47</v>
      </c>
      <c r="U104" s="23"/>
      <c r="V104" s="22">
        <v>51.4</v>
      </c>
      <c r="W104" s="23"/>
      <c r="X104" s="22">
        <v>36.479999999999997</v>
      </c>
      <c r="Y104" s="23"/>
      <c r="Z104" s="22">
        <v>28.76</v>
      </c>
      <c r="AA104" s="23"/>
      <c r="AB104" s="22">
        <v>50.11</v>
      </c>
      <c r="AC104" s="23"/>
    </row>
    <row r="105" spans="3:29" x14ac:dyDescent="0.25">
      <c r="C105" s="5">
        <v>1993</v>
      </c>
      <c r="D105" s="22">
        <v>25.26</v>
      </c>
      <c r="E105" s="23"/>
      <c r="F105" s="22">
        <v>28.55</v>
      </c>
      <c r="G105" s="23"/>
      <c r="H105" s="22">
        <v>39.630000000000003</v>
      </c>
      <c r="I105" s="23"/>
      <c r="J105" s="22">
        <v>45.6</v>
      </c>
      <c r="K105" s="23"/>
      <c r="L105" s="22">
        <v>58.21</v>
      </c>
      <c r="M105" s="23"/>
      <c r="N105" s="22">
        <v>58.17</v>
      </c>
      <c r="O105" s="23"/>
      <c r="P105" s="22">
        <v>59.63</v>
      </c>
      <c r="Q105" s="23"/>
      <c r="R105" s="22">
        <v>63.55</v>
      </c>
      <c r="S105" s="23"/>
      <c r="T105" s="22">
        <v>57.98</v>
      </c>
      <c r="U105" s="23"/>
      <c r="V105" s="22">
        <v>49.47</v>
      </c>
      <c r="W105" s="23"/>
      <c r="X105" s="22">
        <v>32.08</v>
      </c>
      <c r="Y105" s="23"/>
      <c r="Z105" s="22">
        <v>34.1</v>
      </c>
      <c r="AA105" s="23"/>
      <c r="AB105" s="22">
        <v>46.02</v>
      </c>
      <c r="AC105" s="23"/>
    </row>
    <row r="106" spans="3:29" x14ac:dyDescent="0.25">
      <c r="C106" s="5">
        <v>1994</v>
      </c>
      <c r="D106" s="22">
        <v>36.979999999999997</v>
      </c>
      <c r="E106" s="23"/>
      <c r="F106" s="22">
        <v>32.979999999999997</v>
      </c>
      <c r="G106" s="23"/>
      <c r="H106" s="22">
        <v>43.18</v>
      </c>
      <c r="I106" s="23"/>
      <c r="J106" s="22">
        <v>49.07</v>
      </c>
      <c r="K106" s="23"/>
      <c r="L106" s="22">
        <v>55.92</v>
      </c>
      <c r="M106" s="23"/>
      <c r="N106" s="22">
        <v>59.08</v>
      </c>
      <c r="O106" s="23"/>
      <c r="P106" s="22">
        <v>69.42</v>
      </c>
      <c r="Q106" s="23" t="s">
        <v>222</v>
      </c>
      <c r="R106" s="22">
        <v>69.239999999999995</v>
      </c>
      <c r="S106" s="23"/>
      <c r="T106" s="22">
        <v>61.55</v>
      </c>
      <c r="U106" s="23"/>
      <c r="V106" s="22">
        <v>47.52</v>
      </c>
      <c r="W106" s="23"/>
      <c r="X106" s="22">
        <v>33.229999999999997</v>
      </c>
      <c r="Y106" s="23"/>
      <c r="Z106" s="22">
        <v>32.1</v>
      </c>
      <c r="AA106" s="23"/>
      <c r="AB106" s="22">
        <v>49.19</v>
      </c>
      <c r="AC106" s="23"/>
    </row>
    <row r="107" spans="3:29" x14ac:dyDescent="0.25">
      <c r="C107" s="5">
        <v>1995</v>
      </c>
      <c r="D107" s="22">
        <v>34.340000000000003</v>
      </c>
      <c r="E107" s="23"/>
      <c r="F107" s="22">
        <v>39.75</v>
      </c>
      <c r="G107" s="23"/>
      <c r="H107" s="22">
        <v>40.549999999999997</v>
      </c>
      <c r="I107" s="23"/>
      <c r="J107" s="22">
        <v>44.85</v>
      </c>
      <c r="K107" s="23"/>
      <c r="L107" s="22">
        <v>53.32</v>
      </c>
      <c r="M107" s="23"/>
      <c r="N107" s="22">
        <v>58.98</v>
      </c>
      <c r="O107" s="23"/>
      <c r="P107" s="22">
        <v>66.849999999999994</v>
      </c>
      <c r="Q107" s="23"/>
      <c r="R107" s="22">
        <v>63.72</v>
      </c>
      <c r="S107" s="23" t="s">
        <v>222</v>
      </c>
      <c r="T107" s="22">
        <v>61.6</v>
      </c>
      <c r="U107" s="23"/>
      <c r="V107" s="22">
        <v>46.03</v>
      </c>
      <c r="W107" s="23"/>
      <c r="X107" s="22">
        <v>42.68</v>
      </c>
      <c r="Y107" s="23"/>
      <c r="Z107" s="22">
        <v>34.39</v>
      </c>
      <c r="AA107" s="23"/>
      <c r="AB107" s="22">
        <v>48.92</v>
      </c>
      <c r="AC107" s="23"/>
    </row>
    <row r="108" spans="3:29" x14ac:dyDescent="0.25">
      <c r="C108" s="5">
        <v>1996</v>
      </c>
      <c r="D108" s="22">
        <v>33.24</v>
      </c>
      <c r="E108" s="23"/>
      <c r="F108" s="22">
        <v>32.83</v>
      </c>
      <c r="G108" s="23"/>
      <c r="H108" s="22">
        <v>42.58</v>
      </c>
      <c r="I108" s="23"/>
      <c r="J108" s="22">
        <v>47.73</v>
      </c>
      <c r="K108" s="23"/>
      <c r="L108" s="22">
        <v>50.55</v>
      </c>
      <c r="M108" s="23"/>
      <c r="N108" s="22">
        <v>59.63</v>
      </c>
      <c r="O108" s="23"/>
      <c r="P108" s="22">
        <v>68.650000000000006</v>
      </c>
      <c r="Q108" s="23"/>
      <c r="R108" s="22">
        <v>66.709999999999994</v>
      </c>
      <c r="S108" s="23"/>
      <c r="T108" s="22">
        <v>56.17</v>
      </c>
      <c r="U108" s="23"/>
      <c r="V108" s="22">
        <v>48.31</v>
      </c>
      <c r="W108" s="23"/>
      <c r="X108" s="22">
        <v>40.65</v>
      </c>
      <c r="Y108" s="23"/>
      <c r="Z108" s="22">
        <v>34.24</v>
      </c>
      <c r="AA108" s="23"/>
      <c r="AB108" s="22">
        <v>48.44</v>
      </c>
      <c r="AC108" s="23"/>
    </row>
    <row r="109" spans="3:29" x14ac:dyDescent="0.25">
      <c r="C109" s="5">
        <v>1997</v>
      </c>
      <c r="D109" s="22">
        <v>32.369999999999997</v>
      </c>
      <c r="E109" s="23"/>
      <c r="F109" s="22">
        <v>34.950000000000003</v>
      </c>
      <c r="G109" s="23"/>
      <c r="H109" s="22">
        <v>42.34</v>
      </c>
      <c r="I109" s="23"/>
      <c r="J109" s="22">
        <v>44.98</v>
      </c>
      <c r="K109" s="23"/>
      <c r="L109" s="22">
        <v>56.53</v>
      </c>
      <c r="M109" s="23"/>
      <c r="N109" s="22">
        <v>59.03</v>
      </c>
      <c r="O109" s="23" t="s">
        <v>222</v>
      </c>
      <c r="P109" s="22">
        <v>64.5</v>
      </c>
      <c r="Q109" s="23"/>
      <c r="R109" s="22">
        <v>68.48</v>
      </c>
      <c r="S109" s="23"/>
      <c r="T109" s="22">
        <v>61.38</v>
      </c>
      <c r="U109" s="23"/>
      <c r="V109" s="22">
        <v>47.97</v>
      </c>
      <c r="W109" s="23"/>
      <c r="X109" s="22">
        <v>41.2</v>
      </c>
      <c r="Y109" s="23"/>
      <c r="Z109" s="22">
        <v>31.82</v>
      </c>
      <c r="AA109" s="23" t="s">
        <v>222</v>
      </c>
      <c r="AB109" s="22">
        <v>48.8</v>
      </c>
      <c r="AC109" s="23"/>
    </row>
    <row r="110" spans="3:29" ht="30" x14ac:dyDescent="0.25">
      <c r="C110" s="5" t="s">
        <v>133</v>
      </c>
      <c r="D110" s="22">
        <f>SUM(D94:D109)/16</f>
        <v>30.926875000000003</v>
      </c>
      <c r="E110" s="23"/>
      <c r="F110" s="22">
        <f>SUM(F94:F109)/16</f>
        <v>34.401875000000004</v>
      </c>
      <c r="G110" s="23"/>
      <c r="H110" s="22">
        <f>SUM(H94:H109)/16</f>
        <v>41.624375000000001</v>
      </c>
      <c r="I110" s="23"/>
      <c r="J110" s="22">
        <f>SUM(J94:J109)/16</f>
        <v>47.236875000000012</v>
      </c>
      <c r="K110" s="23"/>
      <c r="L110" s="22">
        <f>SUM(L94:L109)/16</f>
        <v>53.748125000000002</v>
      </c>
      <c r="M110" s="23"/>
      <c r="N110" s="22">
        <f>SUM(N94:N109)/16</f>
        <v>60.361874999999998</v>
      </c>
      <c r="O110" s="23"/>
      <c r="P110" s="22">
        <f>SUM(P94:P109)/16</f>
        <v>66.256249999999994</v>
      </c>
      <c r="Q110" s="23"/>
      <c r="R110" s="22">
        <f>SUM(R94:R109)/16</f>
        <v>66.676249999999996</v>
      </c>
      <c r="S110" s="23"/>
      <c r="T110" s="22">
        <f>SUM(T94:T109)/16</f>
        <v>57.994374999999998</v>
      </c>
      <c r="U110" s="23"/>
      <c r="V110" s="22">
        <f>SUM(V94:V109)/16</f>
        <v>48.371875000000003</v>
      </c>
      <c r="W110" s="23"/>
      <c r="X110" s="22">
        <f t="shared" ref="X110" si="0">SUM(X94:X109)/16</f>
        <v>38.021875000000001</v>
      </c>
      <c r="Y110" s="22"/>
      <c r="Z110" s="22">
        <f>SUM(Z94:Z109)/16</f>
        <v>30.394375</v>
      </c>
      <c r="AA110" s="23"/>
      <c r="AB110" s="22">
        <f>SUM(AB94:AB109)/16</f>
        <v>48.000624999999985</v>
      </c>
      <c r="AC110" s="23"/>
    </row>
    <row r="111" spans="3:29" x14ac:dyDescent="0.25">
      <c r="C111" s="5"/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  <c r="U111" s="23"/>
      <c r="V111" s="22"/>
      <c r="W111" s="23"/>
      <c r="X111" s="22"/>
      <c r="Y111" s="22"/>
      <c r="Z111" s="22"/>
      <c r="AA111" s="23"/>
      <c r="AB111" s="22"/>
      <c r="AC111" s="23"/>
    </row>
    <row r="112" spans="3:29" x14ac:dyDescent="0.25">
      <c r="C112" s="5">
        <v>1998</v>
      </c>
      <c r="D112" s="22">
        <v>35.39</v>
      </c>
      <c r="E112" s="23"/>
      <c r="F112" s="22">
        <v>39.270000000000003</v>
      </c>
      <c r="G112" s="23"/>
      <c r="H112" s="22">
        <v>41.37</v>
      </c>
      <c r="I112" s="23"/>
      <c r="J112" s="22">
        <v>45.62</v>
      </c>
      <c r="K112" s="23"/>
      <c r="L112" s="22">
        <v>52.27</v>
      </c>
      <c r="M112" s="23"/>
      <c r="N112" s="22">
        <v>58.57</v>
      </c>
      <c r="O112" s="23"/>
      <c r="P112" s="22" t="s">
        <v>218</v>
      </c>
      <c r="Q112" s="23" t="s">
        <v>219</v>
      </c>
      <c r="R112" s="22" t="s">
        <v>218</v>
      </c>
      <c r="S112" s="23" t="s">
        <v>219</v>
      </c>
      <c r="T112" s="22" t="s">
        <v>218</v>
      </c>
      <c r="U112" s="23" t="s">
        <v>219</v>
      </c>
      <c r="V112" s="22">
        <v>46.5</v>
      </c>
      <c r="W112" s="23"/>
      <c r="X112" s="22">
        <v>40.5</v>
      </c>
      <c r="Y112" s="23"/>
      <c r="Z112" s="22">
        <v>30.56</v>
      </c>
      <c r="AA112" s="23"/>
      <c r="AB112" s="22">
        <v>43.34</v>
      </c>
      <c r="AC112" s="23" t="s">
        <v>224</v>
      </c>
    </row>
    <row r="113" spans="3:29" x14ac:dyDescent="0.25">
      <c r="C113" s="5">
        <v>1999</v>
      </c>
      <c r="D113" s="22">
        <v>35.08</v>
      </c>
      <c r="E113" s="23"/>
      <c r="F113" s="22">
        <v>34.36</v>
      </c>
      <c r="G113" s="23"/>
      <c r="H113" s="22">
        <v>40.4</v>
      </c>
      <c r="I113" s="23"/>
      <c r="J113" s="22">
        <v>42.87</v>
      </c>
      <c r="K113" s="23"/>
      <c r="L113" s="22">
        <v>51.69</v>
      </c>
      <c r="M113" s="23"/>
      <c r="N113" s="22">
        <v>60.13</v>
      </c>
      <c r="O113" s="23"/>
      <c r="P113" s="22">
        <v>65.849999999999994</v>
      </c>
      <c r="Q113" s="23"/>
      <c r="R113" s="22">
        <v>69.819999999999993</v>
      </c>
      <c r="S113" s="23"/>
      <c r="T113" s="22">
        <v>58.32</v>
      </c>
      <c r="U113" s="23"/>
      <c r="V113" s="22">
        <v>50.23</v>
      </c>
      <c r="W113" s="23"/>
      <c r="X113" s="22">
        <v>47.23</v>
      </c>
      <c r="Y113" s="23"/>
      <c r="Z113" s="22">
        <v>32.08</v>
      </c>
      <c r="AA113" s="23"/>
      <c r="AB113" s="22">
        <v>49.01</v>
      </c>
      <c r="AC113" s="23"/>
    </row>
    <row r="114" spans="3:29" x14ac:dyDescent="0.25">
      <c r="C114" s="5">
        <v>2000</v>
      </c>
      <c r="D114" s="22">
        <v>34.200000000000003</v>
      </c>
      <c r="E114" s="23" t="s">
        <v>222</v>
      </c>
      <c r="F114" s="22">
        <v>39.64</v>
      </c>
      <c r="G114" s="23" t="s">
        <v>222</v>
      </c>
      <c r="H114" s="22">
        <v>41.23</v>
      </c>
      <c r="I114" s="23"/>
      <c r="J114" s="22">
        <v>51</v>
      </c>
      <c r="K114" s="23"/>
      <c r="L114" s="22">
        <v>55.48</v>
      </c>
      <c r="M114" s="23"/>
      <c r="N114" s="22">
        <v>61.13</v>
      </c>
      <c r="O114" s="23"/>
      <c r="P114" s="22">
        <v>68.22</v>
      </c>
      <c r="Q114" s="23" t="s">
        <v>222</v>
      </c>
      <c r="R114" s="22">
        <v>68.400000000000006</v>
      </c>
      <c r="S114" s="23" t="s">
        <v>222</v>
      </c>
      <c r="T114" s="22">
        <v>58.18</v>
      </c>
      <c r="U114" s="23"/>
      <c r="V114" s="22">
        <v>48.29</v>
      </c>
      <c r="W114" s="23"/>
      <c r="X114" s="22">
        <v>33.43</v>
      </c>
      <c r="Y114" s="23"/>
      <c r="Z114" s="22">
        <v>31.63</v>
      </c>
      <c r="AA114" s="23" t="s">
        <v>222</v>
      </c>
      <c r="AB114" s="22">
        <v>49.24</v>
      </c>
      <c r="AC114" s="23"/>
    </row>
    <row r="115" spans="3:29" x14ac:dyDescent="0.25">
      <c r="C115" s="5">
        <v>2001</v>
      </c>
      <c r="D115" s="22">
        <v>29.48</v>
      </c>
      <c r="E115" s="23"/>
      <c r="F115" s="22">
        <v>33.61</v>
      </c>
      <c r="G115" s="23"/>
      <c r="H115" s="22">
        <v>42.61</v>
      </c>
      <c r="I115" s="23"/>
      <c r="J115" s="22">
        <v>44.62</v>
      </c>
      <c r="K115" s="23"/>
      <c r="L115" s="22">
        <v>56.48</v>
      </c>
      <c r="M115" s="23"/>
      <c r="N115" s="22">
        <v>60.1</v>
      </c>
      <c r="O115" s="23"/>
      <c r="P115" s="22">
        <v>68.52</v>
      </c>
      <c r="Q115" s="23"/>
      <c r="R115" s="22">
        <v>71.069999999999993</v>
      </c>
      <c r="S115" s="23" t="s">
        <v>221</v>
      </c>
      <c r="T115" s="22">
        <v>62.82</v>
      </c>
      <c r="U115" s="23"/>
      <c r="V115" s="22">
        <v>48.98</v>
      </c>
      <c r="W115" s="23"/>
      <c r="X115" s="22">
        <v>43.13</v>
      </c>
      <c r="Y115" s="23"/>
      <c r="Z115" s="22">
        <v>31.85</v>
      </c>
      <c r="AA115" s="23"/>
      <c r="AB115" s="22">
        <v>49.44</v>
      </c>
      <c r="AC115" s="23"/>
    </row>
    <row r="116" spans="3:29" x14ac:dyDescent="0.25">
      <c r="C116" s="5">
        <v>2002</v>
      </c>
      <c r="D116" s="22">
        <v>31.74</v>
      </c>
      <c r="E116" s="23"/>
      <c r="F116" s="22">
        <v>33.39</v>
      </c>
      <c r="G116" s="23"/>
      <c r="H116" s="22">
        <v>38.31</v>
      </c>
      <c r="I116" s="23"/>
      <c r="J116" s="22">
        <v>46.68</v>
      </c>
      <c r="K116" s="23"/>
      <c r="L116" s="22">
        <v>52.65</v>
      </c>
      <c r="M116" s="23"/>
      <c r="N116" s="22">
        <v>62.62</v>
      </c>
      <c r="O116" s="23"/>
      <c r="P116" s="22">
        <v>70.95</v>
      </c>
      <c r="Q116" s="23"/>
      <c r="R116" s="22">
        <v>64.44</v>
      </c>
      <c r="S116" s="23"/>
      <c r="T116" s="22">
        <v>59.37</v>
      </c>
      <c r="U116" s="23"/>
      <c r="V116" s="22">
        <v>44.61</v>
      </c>
      <c r="W116" s="23"/>
      <c r="X116" s="22">
        <v>40.93</v>
      </c>
      <c r="Y116" s="23"/>
      <c r="Z116" s="22">
        <v>35.369999999999997</v>
      </c>
      <c r="AA116" s="23"/>
      <c r="AB116" s="22">
        <v>48.42</v>
      </c>
      <c r="AC116" s="23"/>
    </row>
    <row r="117" spans="3:29" x14ac:dyDescent="0.25">
      <c r="C117" s="5">
        <v>2003</v>
      </c>
      <c r="D117" s="22">
        <v>38.53</v>
      </c>
      <c r="E117" s="23"/>
      <c r="F117" s="22">
        <v>35.07</v>
      </c>
      <c r="G117" s="23"/>
      <c r="H117" s="22">
        <v>44.84</v>
      </c>
      <c r="I117" s="23"/>
      <c r="J117" s="22">
        <v>46.67</v>
      </c>
      <c r="K117" s="23"/>
      <c r="L117" s="22">
        <v>53.81</v>
      </c>
      <c r="M117" s="23"/>
      <c r="N117" s="22">
        <v>62.72</v>
      </c>
      <c r="O117" s="23"/>
      <c r="P117" s="22">
        <v>72.81</v>
      </c>
      <c r="Q117" s="23"/>
      <c r="R117" s="22">
        <v>69.98</v>
      </c>
      <c r="S117" s="23"/>
      <c r="T117" s="22">
        <v>60.73</v>
      </c>
      <c r="U117" s="23"/>
      <c r="V117" s="22">
        <v>53.45</v>
      </c>
      <c r="W117" s="23"/>
      <c r="X117" s="22">
        <v>35.53</v>
      </c>
      <c r="Y117" s="23"/>
      <c r="Z117" s="22">
        <v>35.06</v>
      </c>
      <c r="AA117" s="23"/>
      <c r="AB117" s="22">
        <v>50.77</v>
      </c>
      <c r="AC117" s="23"/>
    </row>
    <row r="118" spans="3:29" x14ac:dyDescent="0.25">
      <c r="C118" s="5">
        <v>2004</v>
      </c>
      <c r="D118" s="22">
        <v>29.55</v>
      </c>
      <c r="E118" s="23" t="s">
        <v>222</v>
      </c>
      <c r="F118" s="22">
        <v>34.57</v>
      </c>
      <c r="G118" s="23"/>
      <c r="H118" s="22">
        <v>45.15</v>
      </c>
      <c r="I118" s="23"/>
      <c r="J118" s="22">
        <v>47.67</v>
      </c>
      <c r="K118" s="23"/>
      <c r="L118" s="22">
        <v>52.31</v>
      </c>
      <c r="M118" s="23"/>
      <c r="N118" s="22">
        <v>60.88</v>
      </c>
      <c r="O118" s="23" t="s">
        <v>221</v>
      </c>
      <c r="P118" s="22">
        <v>68.63</v>
      </c>
      <c r="Q118" s="23"/>
      <c r="R118" s="22">
        <v>68.37</v>
      </c>
      <c r="S118" s="23" t="s">
        <v>222</v>
      </c>
      <c r="T118" s="22">
        <v>57.02</v>
      </c>
      <c r="U118" s="23"/>
      <c r="V118" s="22">
        <v>48.65</v>
      </c>
      <c r="W118" s="23"/>
      <c r="X118" s="22">
        <v>38.42</v>
      </c>
      <c r="Y118" s="23"/>
      <c r="Z118" s="22">
        <v>35</v>
      </c>
      <c r="AA118" s="23"/>
      <c r="AB118" s="22">
        <v>48.85</v>
      </c>
      <c r="AC118" s="23"/>
    </row>
    <row r="119" spans="3:29" x14ac:dyDescent="0.25">
      <c r="C119" s="5">
        <v>2005</v>
      </c>
      <c r="D119" s="22">
        <v>33.08</v>
      </c>
      <c r="E119" s="23"/>
      <c r="F119" s="22">
        <v>35.89</v>
      </c>
      <c r="G119" s="23"/>
      <c r="H119" s="22">
        <v>42.87</v>
      </c>
      <c r="I119" s="23"/>
      <c r="J119" s="22">
        <v>46.98</v>
      </c>
      <c r="K119" s="23"/>
      <c r="L119" s="22">
        <v>55.4</v>
      </c>
      <c r="M119" s="23"/>
      <c r="N119" s="22">
        <v>57.8</v>
      </c>
      <c r="O119" s="23"/>
      <c r="P119" s="22">
        <v>69.06</v>
      </c>
      <c r="Q119" s="23"/>
      <c r="R119" s="22">
        <v>68.099999999999994</v>
      </c>
      <c r="S119" s="23" t="s">
        <v>222</v>
      </c>
      <c r="T119" s="22">
        <v>57.37</v>
      </c>
      <c r="U119" s="23"/>
      <c r="V119" s="22">
        <v>49.39</v>
      </c>
      <c r="W119" s="23"/>
      <c r="X119" s="22">
        <v>37.1</v>
      </c>
      <c r="Y119" s="23"/>
      <c r="Z119" s="22">
        <v>29.32</v>
      </c>
      <c r="AA119" s="23"/>
      <c r="AB119" s="22">
        <v>48.53</v>
      </c>
      <c r="AC119" s="23"/>
    </row>
    <row r="120" spans="3:29" x14ac:dyDescent="0.25">
      <c r="C120" s="5">
        <v>2006</v>
      </c>
      <c r="D120" s="22">
        <v>36.549999999999997</v>
      </c>
      <c r="E120" s="23"/>
      <c r="F120" s="22">
        <v>33.75</v>
      </c>
      <c r="G120" s="23"/>
      <c r="H120" s="22">
        <v>40.549999999999997</v>
      </c>
      <c r="I120" s="23"/>
      <c r="J120" s="22">
        <v>47.05</v>
      </c>
      <c r="K120" s="23"/>
      <c r="L120" s="22">
        <v>56.26</v>
      </c>
      <c r="M120" s="23" t="s">
        <v>221</v>
      </c>
      <c r="N120" s="22">
        <v>62.73</v>
      </c>
      <c r="O120" s="23"/>
      <c r="P120" s="22">
        <v>71.92</v>
      </c>
      <c r="Q120" s="23" t="s">
        <v>222</v>
      </c>
      <c r="R120" s="22">
        <v>66.599999999999994</v>
      </c>
      <c r="S120" s="23"/>
      <c r="T120" s="22">
        <v>60.6</v>
      </c>
      <c r="U120" s="23"/>
      <c r="V120" s="22">
        <v>48.48</v>
      </c>
      <c r="W120" s="23" t="s">
        <v>230</v>
      </c>
      <c r="X120" s="22">
        <v>40.64</v>
      </c>
      <c r="Y120" s="23" t="s">
        <v>221</v>
      </c>
      <c r="Z120" s="22">
        <v>32.549999999999997</v>
      </c>
      <c r="AA120" s="23" t="s">
        <v>222</v>
      </c>
      <c r="AB120" s="22">
        <v>49.93</v>
      </c>
      <c r="AC120" s="23" t="s">
        <v>222</v>
      </c>
    </row>
    <row r="121" spans="3:29" x14ac:dyDescent="0.25">
      <c r="C121" s="5">
        <v>2007</v>
      </c>
      <c r="D121" s="22">
        <v>28.05</v>
      </c>
      <c r="E121" s="23"/>
      <c r="F121" s="22">
        <v>38.799999999999997</v>
      </c>
      <c r="G121" s="23"/>
      <c r="H121" s="22">
        <v>45.42</v>
      </c>
      <c r="I121" s="23"/>
      <c r="J121" s="22">
        <v>47.55</v>
      </c>
      <c r="K121" s="23"/>
      <c r="L121" s="22">
        <v>55.92</v>
      </c>
      <c r="M121" s="23"/>
      <c r="N121" s="22">
        <v>63.27</v>
      </c>
      <c r="O121" s="23"/>
      <c r="P121" s="22">
        <v>74.849999999999994</v>
      </c>
      <c r="Q121" s="23"/>
      <c r="R121" s="22">
        <v>68.03</v>
      </c>
      <c r="S121" s="23"/>
      <c r="T121" s="22">
        <v>59.74</v>
      </c>
      <c r="U121" s="23" t="s">
        <v>222</v>
      </c>
      <c r="V121" s="22">
        <v>49.05</v>
      </c>
      <c r="W121" s="23"/>
      <c r="X121" s="22">
        <v>38.17</v>
      </c>
      <c r="Y121" s="23"/>
      <c r="Z121" s="22">
        <v>31.53</v>
      </c>
      <c r="AA121" s="23"/>
      <c r="AB121" s="22">
        <v>50.03</v>
      </c>
      <c r="AC121" s="23"/>
    </row>
    <row r="122" spans="3:29" x14ac:dyDescent="0.25">
      <c r="C122" s="5">
        <v>2008</v>
      </c>
      <c r="D122" s="22">
        <v>28.58</v>
      </c>
      <c r="E122" s="23"/>
      <c r="F122" s="22">
        <v>36.340000000000003</v>
      </c>
      <c r="G122" s="23"/>
      <c r="H122" s="22">
        <v>38.049999999999997</v>
      </c>
      <c r="I122" s="23"/>
      <c r="J122" s="22">
        <v>42.27</v>
      </c>
      <c r="K122" s="23"/>
      <c r="L122" s="22">
        <v>54.42</v>
      </c>
      <c r="M122" s="23" t="s">
        <v>222</v>
      </c>
      <c r="N122" s="22">
        <v>58.88</v>
      </c>
      <c r="O122" s="23"/>
      <c r="P122" s="22">
        <v>68.5</v>
      </c>
      <c r="Q122" s="23" t="s">
        <v>222</v>
      </c>
      <c r="R122" s="22">
        <v>67.84</v>
      </c>
      <c r="S122" s="23" t="s">
        <v>221</v>
      </c>
      <c r="T122" s="22">
        <v>58.27</v>
      </c>
      <c r="U122" s="23"/>
      <c r="V122" s="22">
        <v>48.15</v>
      </c>
      <c r="W122" s="23"/>
      <c r="X122" s="22">
        <v>42.81</v>
      </c>
      <c r="Y122" s="23" t="s">
        <v>222</v>
      </c>
      <c r="Z122" s="22">
        <v>30.03</v>
      </c>
      <c r="AA122" s="23"/>
      <c r="AB122" s="22">
        <v>47.84</v>
      </c>
      <c r="AC122" s="23"/>
    </row>
    <row r="123" spans="3:29" x14ac:dyDescent="0.25">
      <c r="C123" s="5">
        <v>2009</v>
      </c>
      <c r="D123" s="22">
        <v>28.63</v>
      </c>
      <c r="E123" s="23"/>
      <c r="F123" s="22">
        <v>35.020000000000003</v>
      </c>
      <c r="G123" s="23"/>
      <c r="H123" s="22">
        <v>36.9</v>
      </c>
      <c r="I123" s="23"/>
      <c r="J123" s="22">
        <v>45.53</v>
      </c>
      <c r="K123" s="23"/>
      <c r="L123" s="22">
        <v>54.58</v>
      </c>
      <c r="M123" s="23"/>
      <c r="N123" s="22">
        <v>61.5</v>
      </c>
      <c r="O123" s="23"/>
      <c r="P123" s="22">
        <v>69.55</v>
      </c>
      <c r="Q123" s="23"/>
      <c r="R123" s="22">
        <v>68.44</v>
      </c>
      <c r="S123" s="23"/>
      <c r="T123" s="22">
        <v>63.98</v>
      </c>
      <c r="U123" s="23" t="s">
        <v>222</v>
      </c>
      <c r="V123" s="22">
        <v>45.16</v>
      </c>
      <c r="W123" s="23"/>
      <c r="X123" s="22">
        <v>40.200000000000003</v>
      </c>
      <c r="Y123" s="23" t="s">
        <v>224</v>
      </c>
      <c r="Z123" s="22">
        <v>26.78</v>
      </c>
      <c r="AA123" s="23" t="s">
        <v>225</v>
      </c>
      <c r="AB123" s="22">
        <v>48.02</v>
      </c>
      <c r="AC123" s="23"/>
    </row>
    <row r="124" spans="3:29" x14ac:dyDescent="0.25">
      <c r="C124" s="5">
        <v>2010</v>
      </c>
      <c r="D124" s="22">
        <v>37.840000000000003</v>
      </c>
      <c r="E124" s="23" t="s">
        <v>221</v>
      </c>
      <c r="F124" s="22">
        <v>38.21</v>
      </c>
      <c r="G124" s="23"/>
      <c r="H124" s="22">
        <v>42.52</v>
      </c>
      <c r="I124" s="23"/>
      <c r="J124" s="22">
        <v>45.98</v>
      </c>
      <c r="K124" s="23" t="s">
        <v>222</v>
      </c>
      <c r="L124" s="22">
        <v>49.17</v>
      </c>
      <c r="M124" s="23" t="s">
        <v>222</v>
      </c>
      <c r="N124" s="22">
        <v>59.16</v>
      </c>
      <c r="O124" s="23" t="s">
        <v>222</v>
      </c>
      <c r="P124" s="22">
        <v>66.260000000000005</v>
      </c>
      <c r="Q124" s="23" t="s">
        <v>225</v>
      </c>
      <c r="R124" s="22">
        <v>67.709999999999994</v>
      </c>
      <c r="S124" s="23" t="s">
        <v>226</v>
      </c>
      <c r="T124" s="22">
        <v>60.3</v>
      </c>
      <c r="U124" s="23" t="s">
        <v>226</v>
      </c>
      <c r="V124" s="22">
        <v>51</v>
      </c>
      <c r="W124" s="23" t="s">
        <v>227</v>
      </c>
      <c r="X124" s="22">
        <v>39.479999999999997</v>
      </c>
      <c r="Y124" s="23" t="s">
        <v>230</v>
      </c>
      <c r="Z124" s="22">
        <v>33.33</v>
      </c>
      <c r="AA124" s="23" t="s">
        <v>226</v>
      </c>
      <c r="AB124" s="22">
        <v>50.05</v>
      </c>
      <c r="AC124" s="23" t="s">
        <v>221</v>
      </c>
    </row>
    <row r="125" spans="3:29" ht="30" x14ac:dyDescent="0.25">
      <c r="C125" s="5" t="s">
        <v>248</v>
      </c>
      <c r="D125" s="22">
        <f>SUM(D112:D124)/14</f>
        <v>30.478571428571431</v>
      </c>
      <c r="E125" s="23"/>
      <c r="F125" s="22">
        <f>SUM(F112:F124)/14</f>
        <v>33.422857142857133</v>
      </c>
      <c r="G125" s="23"/>
      <c r="H125" s="22">
        <f>SUM(H112:H124)/14</f>
        <v>38.587142857142858</v>
      </c>
      <c r="I125" s="23"/>
      <c r="J125" s="22">
        <f>SUM(J112:J124)/14</f>
        <v>42.892142857142865</v>
      </c>
      <c r="K125" s="23"/>
      <c r="L125" s="22">
        <f>SUM(L112:L124)/14</f>
        <v>50.03142857142857</v>
      </c>
      <c r="M125" s="23"/>
      <c r="N125" s="22">
        <f>SUM(N112:N124)/14</f>
        <v>56.392142857142851</v>
      </c>
      <c r="O125" s="23"/>
      <c r="P125" s="22">
        <f>SUM(P112:P124)/14</f>
        <v>59.651428571428561</v>
      </c>
      <c r="Q125" s="23"/>
      <c r="R125" s="22">
        <f>SUM(R112:R124)/14</f>
        <v>58.485714285714302</v>
      </c>
      <c r="S125" s="22">
        <f>SUM(S112:S124)/14</f>
        <v>0</v>
      </c>
      <c r="T125" s="22">
        <f>SUM(T112:T124)/14</f>
        <v>51.192857142857136</v>
      </c>
      <c r="U125" s="23"/>
      <c r="V125" s="22">
        <f>SUM(V112:V124)/14</f>
        <v>45.138571428571424</v>
      </c>
      <c r="W125" s="23"/>
      <c r="X125" s="22">
        <f>SUM(X112:X124)/14</f>
        <v>36.969285714285718</v>
      </c>
      <c r="Y125" s="23"/>
      <c r="Z125" s="22">
        <f t="shared" ref="Z125" si="1">SUM(Z112:Z124)/14</f>
        <v>29.649285714285714</v>
      </c>
      <c r="AA125" s="22"/>
      <c r="AB125" s="22">
        <f>SUM(AB112:AB124)/14</f>
        <v>45.247857142857143</v>
      </c>
      <c r="AC125" s="23"/>
    </row>
    <row r="126" spans="3:29" x14ac:dyDescent="0.25">
      <c r="C126" s="5"/>
      <c r="D126" s="22"/>
      <c r="E126" s="23"/>
      <c r="F126" s="22"/>
      <c r="G126" s="23"/>
      <c r="H126" s="22"/>
      <c r="I126" s="23"/>
      <c r="J126" s="22"/>
      <c r="K126" s="23"/>
      <c r="L126" s="22"/>
      <c r="M126" s="23"/>
      <c r="N126" s="22"/>
      <c r="O126" s="23"/>
      <c r="P126" s="22"/>
      <c r="Q126" s="23"/>
      <c r="R126" s="22"/>
      <c r="S126" s="23"/>
      <c r="T126" s="22"/>
      <c r="U126" s="23"/>
      <c r="V126" s="22"/>
      <c r="W126" s="23"/>
      <c r="X126" s="22"/>
      <c r="Y126" s="23"/>
      <c r="Z126" s="22"/>
      <c r="AA126" s="23"/>
      <c r="AB126" s="22"/>
      <c r="AC126" s="23"/>
    </row>
    <row r="127" spans="3:29" x14ac:dyDescent="0.25">
      <c r="C127" s="5">
        <v>2011</v>
      </c>
      <c r="D127" s="22">
        <v>27.66</v>
      </c>
      <c r="E127" s="23" t="s">
        <v>247</v>
      </c>
      <c r="F127" s="22" t="s">
        <v>218</v>
      </c>
      <c r="G127" s="23" t="s">
        <v>219</v>
      </c>
      <c r="H127" s="22" t="s">
        <v>218</v>
      </c>
      <c r="I127" s="23" t="s">
        <v>219</v>
      </c>
      <c r="J127" s="22" t="s">
        <v>218</v>
      </c>
      <c r="K127" s="23" t="s">
        <v>219</v>
      </c>
      <c r="L127" s="22" t="s">
        <v>218</v>
      </c>
      <c r="M127" s="23" t="s">
        <v>219</v>
      </c>
      <c r="N127" s="22" t="s">
        <v>218</v>
      </c>
      <c r="O127" s="23" t="s">
        <v>219</v>
      </c>
      <c r="P127" s="22" t="s">
        <v>218</v>
      </c>
      <c r="Q127" s="23" t="s">
        <v>219</v>
      </c>
      <c r="R127" s="22" t="s">
        <v>218</v>
      </c>
      <c r="S127" s="23" t="s">
        <v>219</v>
      </c>
      <c r="T127" s="22" t="s">
        <v>218</v>
      </c>
      <c r="U127" s="23" t="s">
        <v>219</v>
      </c>
      <c r="V127" s="22" t="s">
        <v>218</v>
      </c>
      <c r="W127" s="23" t="s">
        <v>219</v>
      </c>
      <c r="X127" s="22" t="s">
        <v>218</v>
      </c>
      <c r="Y127" s="23" t="s">
        <v>219</v>
      </c>
      <c r="Z127" s="22" t="s">
        <v>218</v>
      </c>
      <c r="AA127" s="23" t="s">
        <v>219</v>
      </c>
      <c r="AB127" s="22" t="s">
        <v>218</v>
      </c>
      <c r="AC127" s="23" t="s">
        <v>219</v>
      </c>
    </row>
    <row r="128" spans="3:29" x14ac:dyDescent="0.25">
      <c r="C128" s="5">
        <v>2012</v>
      </c>
      <c r="D128" s="22" t="s">
        <v>218</v>
      </c>
      <c r="E128" s="23" t="s">
        <v>219</v>
      </c>
      <c r="F128" s="22" t="s">
        <v>218</v>
      </c>
      <c r="G128" s="23" t="s">
        <v>219</v>
      </c>
      <c r="H128" s="22" t="s">
        <v>218</v>
      </c>
      <c r="I128" s="23" t="s">
        <v>219</v>
      </c>
      <c r="J128" s="22" t="s">
        <v>218</v>
      </c>
      <c r="K128" s="23" t="s">
        <v>219</v>
      </c>
      <c r="L128" s="22" t="s">
        <v>218</v>
      </c>
      <c r="M128" s="23" t="s">
        <v>219</v>
      </c>
      <c r="N128" s="22" t="s">
        <v>218</v>
      </c>
      <c r="O128" s="23" t="s">
        <v>219</v>
      </c>
      <c r="P128" s="22" t="s">
        <v>218</v>
      </c>
      <c r="Q128" s="23" t="s">
        <v>219</v>
      </c>
      <c r="R128" s="22" t="s">
        <v>218</v>
      </c>
      <c r="S128" s="23" t="s">
        <v>219</v>
      </c>
      <c r="T128" s="22" t="s">
        <v>218</v>
      </c>
      <c r="U128" s="23" t="s">
        <v>219</v>
      </c>
      <c r="V128" s="22" t="s">
        <v>218</v>
      </c>
      <c r="W128" s="23" t="s">
        <v>219</v>
      </c>
      <c r="X128" s="22" t="s">
        <v>218</v>
      </c>
      <c r="Y128" s="23" t="s">
        <v>219</v>
      </c>
      <c r="Z128" s="22" t="s">
        <v>218</v>
      </c>
      <c r="AA128" s="23" t="s">
        <v>219</v>
      </c>
      <c r="AB128" s="22" t="s">
        <v>218</v>
      </c>
      <c r="AC128" s="23" t="s">
        <v>219</v>
      </c>
    </row>
    <row r="129" spans="3:29" x14ac:dyDescent="0.25">
      <c r="C129" s="5"/>
      <c r="D129" s="22"/>
      <c r="E129" s="23"/>
      <c r="F129" s="22"/>
      <c r="G129" s="23"/>
      <c r="H129" s="22"/>
      <c r="I129" s="23"/>
      <c r="J129" s="22"/>
      <c r="K129" s="23"/>
      <c r="L129" s="22"/>
      <c r="M129" s="23"/>
      <c r="N129" s="22"/>
      <c r="O129" s="23"/>
      <c r="P129" s="22"/>
      <c r="Q129" s="23"/>
      <c r="R129" s="22"/>
      <c r="S129" s="23"/>
      <c r="T129" s="22"/>
      <c r="U129" s="23"/>
      <c r="V129" s="22"/>
      <c r="W129" s="23"/>
      <c r="X129" s="22"/>
      <c r="Y129" s="23"/>
      <c r="Z129" s="22"/>
      <c r="AA129" s="23"/>
      <c r="AB129" s="22"/>
      <c r="AC129" s="23"/>
    </row>
    <row r="130" spans="3:29" x14ac:dyDescent="0.25">
      <c r="C130" s="5"/>
      <c r="D130" s="22"/>
      <c r="E130" s="23"/>
      <c r="F130" s="22"/>
      <c r="G130" s="23"/>
      <c r="H130" s="22"/>
      <c r="I130" s="23"/>
      <c r="J130" s="22"/>
      <c r="K130" s="23"/>
      <c r="L130" s="22"/>
      <c r="M130" s="23"/>
      <c r="N130" s="22"/>
      <c r="O130" s="23"/>
      <c r="P130" s="22"/>
      <c r="Q130" s="23"/>
      <c r="R130" s="22"/>
      <c r="S130" s="23"/>
      <c r="T130" s="22"/>
      <c r="U130" s="23"/>
      <c r="V130" s="22"/>
      <c r="W130" s="23"/>
      <c r="X130" s="22"/>
      <c r="Y130" s="23"/>
      <c r="Z130" s="22"/>
      <c r="AA130" s="23"/>
      <c r="AB130" s="22"/>
      <c r="AC130" s="23"/>
    </row>
    <row r="131" spans="3:29" ht="15" customHeight="1" x14ac:dyDescent="0.25">
      <c r="C131" s="36" t="s">
        <v>231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spans="3:29" x14ac:dyDescent="0.25">
      <c r="C132" s="5" t="s">
        <v>232</v>
      </c>
      <c r="D132" s="22">
        <v>30.09</v>
      </c>
      <c r="E132" s="23"/>
      <c r="F132" s="22">
        <v>34.65</v>
      </c>
      <c r="G132" s="23"/>
      <c r="H132" s="22">
        <v>40.369999999999997</v>
      </c>
      <c r="I132" s="23"/>
      <c r="J132" s="22">
        <v>46.52</v>
      </c>
      <c r="K132" s="23"/>
      <c r="L132" s="22">
        <v>53.27</v>
      </c>
      <c r="M132" s="23"/>
      <c r="N132" s="22">
        <v>59.7</v>
      </c>
      <c r="O132" s="23"/>
      <c r="P132" s="22">
        <v>66.760000000000005</v>
      </c>
      <c r="Q132" s="23"/>
      <c r="R132" s="22">
        <v>65.78</v>
      </c>
      <c r="S132" s="23"/>
      <c r="T132" s="22">
        <v>57.69</v>
      </c>
      <c r="U132" s="23"/>
      <c r="V132" s="22">
        <v>48.4</v>
      </c>
      <c r="W132" s="23"/>
      <c r="X132" s="22">
        <v>39.01</v>
      </c>
      <c r="Y132" s="23"/>
      <c r="Z132" s="22">
        <v>32.08</v>
      </c>
      <c r="AA132" s="23"/>
      <c r="AB132" s="22">
        <v>47.8</v>
      </c>
      <c r="AC132" s="23"/>
    </row>
    <row r="133" spans="3:29" x14ac:dyDescent="0.25">
      <c r="C133" s="5" t="s">
        <v>233</v>
      </c>
      <c r="D133" s="22">
        <v>5.43</v>
      </c>
      <c r="E133" s="23"/>
      <c r="F133" s="22">
        <v>4.45</v>
      </c>
      <c r="G133" s="23"/>
      <c r="H133" s="22">
        <v>2.9</v>
      </c>
      <c r="I133" s="23"/>
      <c r="J133" s="22">
        <v>2.68</v>
      </c>
      <c r="K133" s="23"/>
      <c r="L133" s="22">
        <v>2.67</v>
      </c>
      <c r="M133" s="23"/>
      <c r="N133" s="22">
        <v>2.35</v>
      </c>
      <c r="O133" s="23"/>
      <c r="P133" s="22">
        <v>2.3199999999999998</v>
      </c>
      <c r="Q133" s="23"/>
      <c r="R133" s="22">
        <v>2.58</v>
      </c>
      <c r="S133" s="23"/>
      <c r="T133" s="22">
        <v>2.99</v>
      </c>
      <c r="U133" s="23"/>
      <c r="V133" s="22">
        <v>2.5</v>
      </c>
      <c r="W133" s="23"/>
      <c r="X133" s="22">
        <v>3.36</v>
      </c>
      <c r="Y133" s="23"/>
      <c r="Z133" s="22">
        <v>4.0999999999999996</v>
      </c>
      <c r="AA133" s="23"/>
      <c r="AB133" s="22">
        <v>1.28</v>
      </c>
      <c r="AC133" s="23"/>
    </row>
    <row r="134" spans="3:29" x14ac:dyDescent="0.25">
      <c r="C134" s="5" t="s">
        <v>234</v>
      </c>
      <c r="D134" s="22">
        <v>-0.85</v>
      </c>
      <c r="E134" s="23"/>
      <c r="F134" s="22">
        <v>-0.49</v>
      </c>
      <c r="G134" s="23"/>
      <c r="H134" s="22">
        <v>-0.44</v>
      </c>
      <c r="I134" s="23"/>
      <c r="J134" s="22">
        <v>0</v>
      </c>
      <c r="K134" s="23"/>
      <c r="L134" s="22">
        <v>0.09</v>
      </c>
      <c r="M134" s="23"/>
      <c r="N134" s="22">
        <v>0.44</v>
      </c>
      <c r="O134" s="23"/>
      <c r="P134" s="22">
        <v>0.25</v>
      </c>
      <c r="Q134" s="23"/>
      <c r="R134" s="22">
        <v>0.19</v>
      </c>
      <c r="S134" s="23"/>
      <c r="T134" s="22">
        <v>-0.22</v>
      </c>
      <c r="U134" s="23"/>
      <c r="V134" s="22">
        <v>-0.28999999999999998</v>
      </c>
      <c r="W134" s="23"/>
      <c r="X134" s="22">
        <v>-0.5</v>
      </c>
      <c r="Y134" s="23"/>
      <c r="Z134" s="22">
        <v>-0.37</v>
      </c>
      <c r="AA134" s="23"/>
      <c r="AB134" s="22">
        <v>-0.05</v>
      </c>
      <c r="AC134" s="23"/>
    </row>
    <row r="135" spans="3:29" x14ac:dyDescent="0.25">
      <c r="C135" s="5" t="s">
        <v>235</v>
      </c>
      <c r="D135" s="22">
        <v>41.21</v>
      </c>
      <c r="E135" s="23"/>
      <c r="F135" s="22">
        <v>43.28</v>
      </c>
      <c r="G135" s="23"/>
      <c r="H135" s="22">
        <v>46.23</v>
      </c>
      <c r="I135" s="23"/>
      <c r="J135" s="22">
        <v>52.8</v>
      </c>
      <c r="K135" s="23"/>
      <c r="L135" s="22">
        <v>58.95</v>
      </c>
      <c r="M135" s="23"/>
      <c r="N135" s="22">
        <v>65.319999999999993</v>
      </c>
      <c r="O135" s="23"/>
      <c r="P135" s="22">
        <v>74.849999999999994</v>
      </c>
      <c r="Q135" s="23"/>
      <c r="R135" s="22">
        <v>71.31</v>
      </c>
      <c r="S135" s="23"/>
      <c r="T135" s="22">
        <v>64.03</v>
      </c>
      <c r="U135" s="23"/>
      <c r="V135" s="22">
        <v>54.77</v>
      </c>
      <c r="W135" s="23"/>
      <c r="X135" s="22">
        <v>47.23</v>
      </c>
      <c r="Y135" s="23"/>
      <c r="Z135" s="22">
        <v>41.92</v>
      </c>
      <c r="AA135" s="23"/>
      <c r="AB135" s="22">
        <v>51.02</v>
      </c>
      <c r="AC135" s="23"/>
    </row>
    <row r="136" spans="3:29" x14ac:dyDescent="0.25">
      <c r="C136" s="5" t="s">
        <v>236</v>
      </c>
      <c r="D136" s="22">
        <v>12.1</v>
      </c>
      <c r="E136" s="23"/>
      <c r="F136" s="22">
        <v>22.29</v>
      </c>
      <c r="G136" s="23"/>
      <c r="H136" s="22">
        <v>29.44</v>
      </c>
      <c r="I136" s="23"/>
      <c r="J136" s="22">
        <v>38.75</v>
      </c>
      <c r="K136" s="23"/>
      <c r="L136" s="22">
        <v>47.13</v>
      </c>
      <c r="M136" s="23"/>
      <c r="N136" s="22">
        <v>54.27</v>
      </c>
      <c r="O136" s="23"/>
      <c r="P136" s="22">
        <v>59.63</v>
      </c>
      <c r="Q136" s="23"/>
      <c r="R136" s="22">
        <v>59.74</v>
      </c>
      <c r="S136" s="23"/>
      <c r="T136" s="22">
        <v>48.62</v>
      </c>
      <c r="U136" s="23"/>
      <c r="V136" s="22">
        <v>40.17</v>
      </c>
      <c r="W136" s="23"/>
      <c r="X136" s="22">
        <v>25.95</v>
      </c>
      <c r="Y136" s="23"/>
      <c r="Z136" s="22">
        <v>22.11</v>
      </c>
      <c r="AA136" s="23"/>
      <c r="AB136" s="22">
        <v>44.52</v>
      </c>
      <c r="AC136" s="23"/>
    </row>
    <row r="137" spans="3:29" x14ac:dyDescent="0.25">
      <c r="C137" s="5" t="s">
        <v>237</v>
      </c>
      <c r="D137" s="22">
        <v>99</v>
      </c>
      <c r="E137" s="23"/>
      <c r="F137" s="22">
        <v>99</v>
      </c>
      <c r="G137" s="23"/>
      <c r="H137" s="22">
        <v>97</v>
      </c>
      <c r="I137" s="23"/>
      <c r="J137" s="22">
        <v>99</v>
      </c>
      <c r="K137" s="23"/>
      <c r="L137" s="22">
        <v>99</v>
      </c>
      <c r="M137" s="23"/>
      <c r="N137" s="22">
        <v>99</v>
      </c>
      <c r="O137" s="23"/>
      <c r="P137" s="22">
        <v>98</v>
      </c>
      <c r="Q137" s="23"/>
      <c r="R137" s="22">
        <v>98</v>
      </c>
      <c r="S137" s="23"/>
      <c r="T137" s="22">
        <v>98</v>
      </c>
      <c r="U137" s="23"/>
      <c r="V137" s="22">
        <v>97</v>
      </c>
      <c r="W137" s="23"/>
      <c r="X137" s="22">
        <v>99</v>
      </c>
      <c r="Y137" s="23"/>
      <c r="Z137" s="22">
        <v>100</v>
      </c>
      <c r="AA137" s="23"/>
      <c r="AB137" s="22">
        <v>94</v>
      </c>
    </row>
  </sheetData>
  <mergeCells count="14">
    <mergeCell ref="AB18:AC18"/>
    <mergeCell ref="C131:AB131"/>
    <mergeCell ref="P18:Q18"/>
    <mergeCell ref="R18:S18"/>
    <mergeCell ref="T18:U18"/>
    <mergeCell ref="V18:W18"/>
    <mergeCell ref="X18:Y18"/>
    <mergeCell ref="Z18:AA18"/>
    <mergeCell ref="D18:E18"/>
    <mergeCell ref="F18:G18"/>
    <mergeCell ref="H18:I18"/>
    <mergeCell ref="J18:K18"/>
    <mergeCell ref="L18:M18"/>
    <mergeCell ref="N18:O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4"/>
  <sheetViews>
    <sheetView workbookViewId="0">
      <selection activeCell="C3" sqref="C3:P3"/>
    </sheetView>
  </sheetViews>
  <sheetFormatPr defaultRowHeight="15" x14ac:dyDescent="0.25"/>
  <cols>
    <col min="1" max="1" width="17.85546875" customWidth="1"/>
    <col min="3" max="3" width="13.85546875" customWidth="1"/>
    <col min="4" max="4" width="25.28515625" customWidth="1"/>
    <col min="6" max="6" width="13.28515625" customWidth="1"/>
  </cols>
  <sheetData>
    <row r="2" spans="3:16" x14ac:dyDescent="0.25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3:16" x14ac:dyDescent="0.25">
      <c r="C3" s="21" t="s">
        <v>119</v>
      </c>
      <c r="D3" s="5" t="s">
        <v>120</v>
      </c>
      <c r="E3" s="5" t="s">
        <v>121</v>
      </c>
      <c r="F3" s="5" t="s">
        <v>122</v>
      </c>
      <c r="G3" s="5" t="s">
        <v>123</v>
      </c>
      <c r="H3" s="5" t="s">
        <v>124</v>
      </c>
      <c r="I3" s="5" t="s">
        <v>125</v>
      </c>
      <c r="J3" s="5" t="s">
        <v>126</v>
      </c>
      <c r="K3" s="5" t="s">
        <v>127</v>
      </c>
      <c r="L3" s="5" t="s">
        <v>215</v>
      </c>
      <c r="M3" s="5" t="s">
        <v>129</v>
      </c>
      <c r="N3" s="5" t="s">
        <v>216</v>
      </c>
      <c r="O3" s="5" t="s">
        <v>131</v>
      </c>
      <c r="P3" s="5" t="s">
        <v>217</v>
      </c>
    </row>
    <row r="4" spans="3:16" x14ac:dyDescent="0.25">
      <c r="C4" s="5" t="s">
        <v>118</v>
      </c>
      <c r="D4" s="31">
        <v>30.215000000000003</v>
      </c>
      <c r="E4" s="31">
        <v>36.012500000000003</v>
      </c>
      <c r="F4" s="31">
        <v>39.865624999999994</v>
      </c>
      <c r="G4" s="31">
        <v>44.776874999999997</v>
      </c>
      <c r="H4" s="31">
        <v>52.568750000000009</v>
      </c>
      <c r="I4" s="31">
        <v>59.561875000000001</v>
      </c>
      <c r="J4" s="31">
        <v>66.605624999999989</v>
      </c>
      <c r="K4" s="31">
        <v>66.264999999999986</v>
      </c>
      <c r="L4" s="31">
        <v>57.974999999999994</v>
      </c>
      <c r="M4" s="31">
        <v>47.690625000000004</v>
      </c>
      <c r="N4" s="31">
        <v>39.087499999999999</v>
      </c>
      <c r="O4" s="31">
        <v>32.854374999999997</v>
      </c>
      <c r="P4" s="31">
        <v>47.789999999999992</v>
      </c>
    </row>
    <row r="5" spans="3:16" x14ac:dyDescent="0.25">
      <c r="C5" s="5" t="s">
        <v>133</v>
      </c>
      <c r="D5" s="31">
        <v>30.926875000000003</v>
      </c>
      <c r="E5" s="31">
        <v>34.401875000000004</v>
      </c>
      <c r="F5" s="31">
        <v>41.624375000000001</v>
      </c>
      <c r="G5" s="31">
        <v>47.236875000000012</v>
      </c>
      <c r="H5" s="31">
        <v>53.748125000000002</v>
      </c>
      <c r="I5" s="31">
        <v>60.361874999999998</v>
      </c>
      <c r="J5" s="31">
        <v>66.256249999999994</v>
      </c>
      <c r="K5" s="31">
        <v>66.676249999999996</v>
      </c>
      <c r="L5" s="31">
        <v>57.994374999999998</v>
      </c>
      <c r="M5" s="31">
        <v>48.371875000000003</v>
      </c>
      <c r="N5" s="31">
        <v>38.021875000000001</v>
      </c>
      <c r="O5" s="31">
        <v>30.394375</v>
      </c>
      <c r="P5" s="31">
        <v>48.000624999999985</v>
      </c>
    </row>
    <row r="6" spans="3:16" x14ac:dyDescent="0.25">
      <c r="C6" s="5" t="s">
        <v>248</v>
      </c>
      <c r="D6" s="31">
        <v>30.478571428571431</v>
      </c>
      <c r="E6" s="31">
        <v>33.422857142857133</v>
      </c>
      <c r="F6" s="31">
        <v>38.587142857142858</v>
      </c>
      <c r="G6" s="31">
        <v>42.892142857142865</v>
      </c>
      <c r="H6" s="31">
        <v>50.03142857142857</v>
      </c>
      <c r="I6" s="31">
        <v>56.392142857142851</v>
      </c>
      <c r="J6" s="31">
        <v>59.651428571428561</v>
      </c>
      <c r="K6" s="31">
        <v>58.485714285714302</v>
      </c>
      <c r="L6" s="31">
        <v>51.192857142857136</v>
      </c>
      <c r="M6" s="31">
        <v>45.138571428571424</v>
      </c>
      <c r="N6" s="31">
        <v>36.969285714285718</v>
      </c>
      <c r="O6" s="31">
        <v>29.649285714285714</v>
      </c>
      <c r="P6" s="31">
        <v>45.247857142857143</v>
      </c>
    </row>
    <row r="11" spans="3:16" ht="31.5" x14ac:dyDescent="0.25">
      <c r="D11" s="18" t="s">
        <v>246</v>
      </c>
    </row>
    <row r="12" spans="3:16" x14ac:dyDescent="0.25">
      <c r="D12" s="17"/>
    </row>
    <row r="13" spans="3:16" ht="23.25" x14ac:dyDescent="0.25">
      <c r="D13" s="19" t="s">
        <v>238</v>
      </c>
    </row>
    <row r="14" spans="3:16" x14ac:dyDescent="0.25">
      <c r="D14" s="17"/>
    </row>
    <row r="15" spans="3:16" ht="18" x14ac:dyDescent="0.25">
      <c r="D15" s="20">
        <v>-358746</v>
      </c>
    </row>
    <row r="16" spans="3:16" x14ac:dyDescent="0.25">
      <c r="D16" s="17"/>
    </row>
    <row r="17" spans="4:4" x14ac:dyDescent="0.25">
      <c r="D17" s="17" t="s">
        <v>207</v>
      </c>
    </row>
    <row r="18" spans="4:4" x14ac:dyDescent="0.25">
      <c r="D18" s="17" t="s">
        <v>208</v>
      </c>
    </row>
    <row r="19" spans="4:4" x14ac:dyDescent="0.25">
      <c r="D19" s="17" t="s">
        <v>209</v>
      </c>
    </row>
    <row r="20" spans="4:4" x14ac:dyDescent="0.25">
      <c r="D20" s="17" t="s">
        <v>210</v>
      </c>
    </row>
    <row r="21" spans="4:4" x14ac:dyDescent="0.25">
      <c r="D21" s="17" t="s">
        <v>211</v>
      </c>
    </row>
    <row r="22" spans="4:4" x14ac:dyDescent="0.25">
      <c r="D22" s="17" t="s">
        <v>212</v>
      </c>
    </row>
    <row r="23" spans="4:4" x14ac:dyDescent="0.25">
      <c r="D23" s="17" t="s">
        <v>213</v>
      </c>
    </row>
    <row r="24" spans="4:4" x14ac:dyDescent="0.25">
      <c r="D24" s="17" t="s">
        <v>214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C3:AC136"/>
  <sheetViews>
    <sheetView tabSelected="1" topLeftCell="A40" zoomScaleNormal="100" workbookViewId="0">
      <selection activeCell="A121" sqref="A121"/>
    </sheetView>
  </sheetViews>
  <sheetFormatPr defaultRowHeight="15" x14ac:dyDescent="0.25"/>
  <cols>
    <col min="1" max="1" width="29.28515625" customWidth="1"/>
    <col min="2" max="2" width="4.42578125" customWidth="1"/>
    <col min="3" max="3" width="15.140625" customWidth="1"/>
  </cols>
  <sheetData>
    <row r="3" spans="3:3" ht="31.5" x14ac:dyDescent="0.25">
      <c r="C3" s="18" t="s">
        <v>246</v>
      </c>
    </row>
    <row r="4" spans="3:3" x14ac:dyDescent="0.25">
      <c r="C4" s="17"/>
    </row>
    <row r="5" spans="3:3" ht="23.25" x14ac:dyDescent="0.25">
      <c r="C5" s="19" t="s">
        <v>206</v>
      </c>
    </row>
    <row r="6" spans="3:3" x14ac:dyDescent="0.25">
      <c r="C6" s="17"/>
    </row>
    <row r="7" spans="3:3" ht="18" x14ac:dyDescent="0.25">
      <c r="C7" s="20">
        <v>-358746</v>
      </c>
    </row>
    <row r="8" spans="3:3" x14ac:dyDescent="0.25">
      <c r="C8" s="17"/>
    </row>
    <row r="9" spans="3:3" x14ac:dyDescent="0.25">
      <c r="C9" s="17" t="s">
        <v>207</v>
      </c>
    </row>
    <row r="10" spans="3:3" x14ac:dyDescent="0.25">
      <c r="C10" s="17" t="s">
        <v>208</v>
      </c>
    </row>
    <row r="11" spans="3:3" x14ac:dyDescent="0.25">
      <c r="C11" s="17" t="s">
        <v>209</v>
      </c>
    </row>
    <row r="12" spans="3:3" x14ac:dyDescent="0.25">
      <c r="C12" s="17" t="s">
        <v>210</v>
      </c>
    </row>
    <row r="13" spans="3:3" x14ac:dyDescent="0.25">
      <c r="C13" s="17" t="s">
        <v>211</v>
      </c>
    </row>
    <row r="14" spans="3:3" x14ac:dyDescent="0.25">
      <c r="C14" s="17" t="s">
        <v>212</v>
      </c>
    </row>
    <row r="15" spans="3:3" x14ac:dyDescent="0.25">
      <c r="C15" s="17" t="s">
        <v>213</v>
      </c>
    </row>
    <row r="16" spans="3:3" x14ac:dyDescent="0.25">
      <c r="C16" s="17" t="s">
        <v>214</v>
      </c>
    </row>
    <row r="17" spans="3:29" x14ac:dyDescent="0.25">
      <c r="C17" s="17"/>
    </row>
    <row r="18" spans="3:29" x14ac:dyDescent="0.25">
      <c r="C18" s="17"/>
    </row>
    <row r="19" spans="3:29" ht="15" customHeight="1" x14ac:dyDescent="0.25">
      <c r="C19" s="21" t="s">
        <v>119</v>
      </c>
      <c r="D19" s="36" t="s">
        <v>120</v>
      </c>
      <c r="E19" s="36"/>
      <c r="F19" s="36" t="s">
        <v>121</v>
      </c>
      <c r="G19" s="36"/>
      <c r="H19" s="36" t="s">
        <v>122</v>
      </c>
      <c r="I19" s="36"/>
      <c r="J19" s="36" t="s">
        <v>123</v>
      </c>
      <c r="K19" s="36"/>
      <c r="L19" s="36" t="s">
        <v>124</v>
      </c>
      <c r="M19" s="36"/>
      <c r="N19" s="36" t="s">
        <v>125</v>
      </c>
      <c r="O19" s="36"/>
      <c r="P19" s="36" t="s">
        <v>126</v>
      </c>
      <c r="Q19" s="36"/>
      <c r="R19" s="36" t="s">
        <v>127</v>
      </c>
      <c r="S19" s="36"/>
      <c r="T19" s="36" t="s">
        <v>215</v>
      </c>
      <c r="U19" s="36"/>
      <c r="V19" s="36" t="s">
        <v>129</v>
      </c>
      <c r="W19" s="36"/>
      <c r="X19" s="36" t="s">
        <v>216</v>
      </c>
      <c r="Y19" s="36"/>
      <c r="Z19" s="36" t="s">
        <v>131</v>
      </c>
      <c r="AA19" s="36"/>
      <c r="AB19" s="36" t="s">
        <v>217</v>
      </c>
      <c r="AC19" s="36"/>
    </row>
    <row r="20" spans="3:29" x14ac:dyDescent="0.25">
      <c r="C20" s="5">
        <v>1911</v>
      </c>
      <c r="D20" s="22" t="s">
        <v>218</v>
      </c>
      <c r="E20" s="23" t="s">
        <v>219</v>
      </c>
      <c r="F20" s="22" t="s">
        <v>218</v>
      </c>
      <c r="G20" s="23" t="s">
        <v>219</v>
      </c>
      <c r="H20" s="22" t="s">
        <v>218</v>
      </c>
      <c r="I20" s="23" t="s">
        <v>219</v>
      </c>
      <c r="J20" s="22" t="s">
        <v>218</v>
      </c>
      <c r="K20" s="23" t="s">
        <v>219</v>
      </c>
      <c r="L20" s="22" t="s">
        <v>218</v>
      </c>
      <c r="M20" s="23" t="s">
        <v>219</v>
      </c>
      <c r="N20" s="22" t="s">
        <v>218</v>
      </c>
      <c r="O20" s="23" t="s">
        <v>219</v>
      </c>
      <c r="P20" s="22" t="s">
        <v>218</v>
      </c>
      <c r="Q20" s="23" t="s">
        <v>219</v>
      </c>
      <c r="R20" s="22" t="s">
        <v>218</v>
      </c>
      <c r="S20" s="23" t="s">
        <v>219</v>
      </c>
      <c r="T20" s="22" t="s">
        <v>218</v>
      </c>
      <c r="U20" s="23" t="s">
        <v>219</v>
      </c>
      <c r="V20" s="22">
        <v>0.64</v>
      </c>
      <c r="W20" s="23"/>
      <c r="X20" s="22">
        <v>1.7</v>
      </c>
      <c r="Y20" s="23" t="s">
        <v>249</v>
      </c>
      <c r="Z20" s="22">
        <v>0.85</v>
      </c>
      <c r="AA20" s="23"/>
      <c r="AB20" s="22">
        <v>1.49</v>
      </c>
      <c r="AC20" s="23" t="s">
        <v>241</v>
      </c>
    </row>
    <row r="21" spans="3:29" x14ac:dyDescent="0.25">
      <c r="C21" s="5">
        <v>1912</v>
      </c>
      <c r="D21" s="22">
        <v>2.33</v>
      </c>
      <c r="E21" s="23" t="s">
        <v>250</v>
      </c>
      <c r="F21" s="22">
        <v>1.91</v>
      </c>
      <c r="G21" s="23"/>
      <c r="H21" s="22">
        <v>0.99</v>
      </c>
      <c r="I21" s="23" t="s">
        <v>251</v>
      </c>
      <c r="J21" s="22">
        <v>1.42</v>
      </c>
      <c r="K21" s="23" t="s">
        <v>240</v>
      </c>
      <c r="L21" s="22">
        <v>3.18</v>
      </c>
      <c r="M21" s="23"/>
      <c r="N21" s="22">
        <v>2.33</v>
      </c>
      <c r="O21" s="23" t="s">
        <v>252</v>
      </c>
      <c r="P21" s="22">
        <v>1.5</v>
      </c>
      <c r="Q21" s="23" t="s">
        <v>253</v>
      </c>
      <c r="R21" s="22">
        <v>1.54</v>
      </c>
      <c r="S21" s="23" t="s">
        <v>254</v>
      </c>
      <c r="T21" s="22" t="s">
        <v>218</v>
      </c>
      <c r="U21" s="23" t="s">
        <v>219</v>
      </c>
      <c r="V21" s="22">
        <v>0.87</v>
      </c>
      <c r="W21" s="23" t="s">
        <v>252</v>
      </c>
      <c r="X21" s="22">
        <v>0.64</v>
      </c>
      <c r="Y21" s="23" t="s">
        <v>253</v>
      </c>
      <c r="Z21" s="22">
        <v>0.52</v>
      </c>
      <c r="AA21" s="23" t="s">
        <v>222</v>
      </c>
      <c r="AB21" s="22">
        <v>5.61</v>
      </c>
      <c r="AC21" s="23" t="s">
        <v>220</v>
      </c>
    </row>
    <row r="22" spans="3:29" x14ac:dyDescent="0.25">
      <c r="C22" s="5">
        <v>1913</v>
      </c>
      <c r="D22" s="22">
        <v>0.88</v>
      </c>
      <c r="E22" s="23" t="s">
        <v>247</v>
      </c>
      <c r="F22" s="22">
        <v>0.61</v>
      </c>
      <c r="G22" s="23" t="s">
        <v>239</v>
      </c>
      <c r="H22" s="22">
        <v>2.52</v>
      </c>
      <c r="I22" s="23" t="s">
        <v>228</v>
      </c>
      <c r="J22" s="22">
        <v>1.44</v>
      </c>
      <c r="K22" s="23" t="s">
        <v>250</v>
      </c>
      <c r="L22" s="22">
        <v>1.92</v>
      </c>
      <c r="M22" s="23"/>
      <c r="N22" s="22">
        <v>3.68</v>
      </c>
      <c r="O22" s="23"/>
      <c r="P22" s="22">
        <v>0.96</v>
      </c>
      <c r="Q22" s="23"/>
      <c r="R22" s="22">
        <v>0.66</v>
      </c>
      <c r="S22" s="23"/>
      <c r="T22" s="22">
        <v>0.91</v>
      </c>
      <c r="U22" s="23"/>
      <c r="V22" s="22">
        <v>2.1</v>
      </c>
      <c r="W22" s="23"/>
      <c r="X22" s="22">
        <v>1.1499999999999999</v>
      </c>
      <c r="Y22" s="23"/>
      <c r="Z22" s="22">
        <v>0.46</v>
      </c>
      <c r="AA22" s="23"/>
      <c r="AB22" s="22">
        <v>11.84</v>
      </c>
      <c r="AC22" s="23" t="s">
        <v>225</v>
      </c>
    </row>
    <row r="23" spans="3:29" x14ac:dyDescent="0.25">
      <c r="C23" s="5">
        <v>1914</v>
      </c>
      <c r="D23" s="22">
        <v>1.69</v>
      </c>
      <c r="E23" s="23"/>
      <c r="F23" s="22">
        <v>0.66</v>
      </c>
      <c r="G23" s="23"/>
      <c r="H23" s="22">
        <v>0.28000000000000003</v>
      </c>
      <c r="I23" s="23"/>
      <c r="J23" s="22">
        <v>1.9</v>
      </c>
      <c r="K23" s="23"/>
      <c r="L23" s="22">
        <v>0.94</v>
      </c>
      <c r="M23" s="23"/>
      <c r="N23" s="22">
        <v>2.69</v>
      </c>
      <c r="O23" s="23"/>
      <c r="P23" s="22">
        <v>0.78</v>
      </c>
      <c r="Q23" s="23"/>
      <c r="R23" s="22">
        <v>0</v>
      </c>
      <c r="S23" s="23"/>
      <c r="T23" s="22">
        <v>1.24</v>
      </c>
      <c r="U23" s="23"/>
      <c r="V23" s="22">
        <v>1.06</v>
      </c>
      <c r="W23" s="23"/>
      <c r="X23" s="22">
        <v>0.16</v>
      </c>
      <c r="Y23" s="23"/>
      <c r="Z23" s="22">
        <v>0.18</v>
      </c>
      <c r="AA23" s="23"/>
      <c r="AB23" s="22">
        <v>11.58</v>
      </c>
      <c r="AC23" s="23"/>
    </row>
    <row r="24" spans="3:29" x14ac:dyDescent="0.25">
      <c r="C24" s="5">
        <v>1915</v>
      </c>
      <c r="D24" s="22">
        <v>0.3</v>
      </c>
      <c r="E24" s="23"/>
      <c r="F24" s="22">
        <v>1.81</v>
      </c>
      <c r="G24" s="23"/>
      <c r="H24" s="22">
        <v>2.19</v>
      </c>
      <c r="I24" s="23"/>
      <c r="J24" s="22">
        <v>1.53</v>
      </c>
      <c r="K24" s="23"/>
      <c r="L24" s="22">
        <v>4.37</v>
      </c>
      <c r="M24" s="23"/>
      <c r="N24" s="22">
        <v>0.85</v>
      </c>
      <c r="O24" s="23"/>
      <c r="P24" s="22">
        <v>1.46</v>
      </c>
      <c r="Q24" s="23"/>
      <c r="R24" s="22">
        <v>0</v>
      </c>
      <c r="S24" s="23"/>
      <c r="T24" s="22">
        <v>0.6</v>
      </c>
      <c r="U24" s="23"/>
      <c r="V24" s="22">
        <v>0.42</v>
      </c>
      <c r="W24" s="23"/>
      <c r="X24" s="22">
        <v>1.55</v>
      </c>
      <c r="Y24" s="23"/>
      <c r="Z24" s="22">
        <v>1.83</v>
      </c>
      <c r="AA24" s="23"/>
      <c r="AB24" s="22">
        <v>16.91</v>
      </c>
      <c r="AC24" s="23"/>
    </row>
    <row r="25" spans="3:29" x14ac:dyDescent="0.25">
      <c r="C25" s="5">
        <v>1916</v>
      </c>
      <c r="D25" s="22">
        <v>1.89</v>
      </c>
      <c r="E25" s="23" t="s">
        <v>221</v>
      </c>
      <c r="F25" s="22">
        <v>1.91</v>
      </c>
      <c r="G25" s="23"/>
      <c r="H25" s="22">
        <v>1.22</v>
      </c>
      <c r="I25" s="23"/>
      <c r="J25" s="22">
        <v>0.77</v>
      </c>
      <c r="K25" s="23"/>
      <c r="L25" s="22">
        <v>1.96</v>
      </c>
      <c r="M25" s="23"/>
      <c r="N25" s="22">
        <v>1.27</v>
      </c>
      <c r="O25" s="23"/>
      <c r="P25" s="22">
        <v>0.56999999999999995</v>
      </c>
      <c r="Q25" s="23" t="s">
        <v>255</v>
      </c>
      <c r="R25" s="22" t="s">
        <v>218</v>
      </c>
      <c r="S25" s="23" t="s">
        <v>219</v>
      </c>
      <c r="T25" s="22">
        <v>0.76</v>
      </c>
      <c r="U25" s="23" t="s">
        <v>243</v>
      </c>
      <c r="V25" s="22">
        <v>0.19</v>
      </c>
      <c r="W25" s="23"/>
      <c r="X25" s="22">
        <v>0.71</v>
      </c>
      <c r="Y25" s="23"/>
      <c r="Z25" s="22">
        <v>1.69</v>
      </c>
      <c r="AA25" s="23" t="s">
        <v>249</v>
      </c>
      <c r="AB25" s="22">
        <v>9.92</v>
      </c>
      <c r="AC25" s="23" t="s">
        <v>225</v>
      </c>
    </row>
    <row r="26" spans="3:29" x14ac:dyDescent="0.25">
      <c r="C26" s="5">
        <v>1917</v>
      </c>
      <c r="D26" s="22">
        <v>1.62</v>
      </c>
      <c r="E26" s="23"/>
      <c r="F26" s="22">
        <v>0.61</v>
      </c>
      <c r="G26" s="23" t="s">
        <v>239</v>
      </c>
      <c r="H26" s="22">
        <v>0.79</v>
      </c>
      <c r="I26" s="23" t="s">
        <v>242</v>
      </c>
      <c r="J26" s="22">
        <v>2.09</v>
      </c>
      <c r="K26" s="23" t="s">
        <v>228</v>
      </c>
      <c r="L26" s="22">
        <v>1.53</v>
      </c>
      <c r="M26" s="23" t="s">
        <v>239</v>
      </c>
      <c r="N26" s="22">
        <v>0.34</v>
      </c>
      <c r="O26" s="23" t="s">
        <v>250</v>
      </c>
      <c r="P26" s="22">
        <v>0.03</v>
      </c>
      <c r="Q26" s="23"/>
      <c r="R26" s="22">
        <v>0</v>
      </c>
      <c r="S26" s="23"/>
      <c r="T26" s="22">
        <v>2.97</v>
      </c>
      <c r="U26" s="23"/>
      <c r="V26" s="22">
        <v>0.17</v>
      </c>
      <c r="W26" s="23"/>
      <c r="X26" s="22">
        <v>0.98</v>
      </c>
      <c r="Y26" s="23"/>
      <c r="Z26" s="22">
        <v>3.89</v>
      </c>
      <c r="AA26" s="23"/>
      <c r="AB26" s="22">
        <v>9.66</v>
      </c>
      <c r="AC26" s="23" t="s">
        <v>226</v>
      </c>
    </row>
    <row r="27" spans="3:29" x14ac:dyDescent="0.25">
      <c r="C27" s="5">
        <v>1918</v>
      </c>
      <c r="D27" s="22">
        <v>2.4300000000000002</v>
      </c>
      <c r="E27" s="23"/>
      <c r="F27" s="22">
        <v>0.64</v>
      </c>
      <c r="G27" s="23"/>
      <c r="H27" s="22">
        <v>0.74</v>
      </c>
      <c r="I27" s="23"/>
      <c r="J27" s="22">
        <v>0.46</v>
      </c>
      <c r="K27" s="23"/>
      <c r="L27" s="22">
        <v>0.15</v>
      </c>
      <c r="M27" s="23"/>
      <c r="N27" s="22">
        <v>0.49</v>
      </c>
      <c r="O27" s="23"/>
      <c r="P27" s="22">
        <v>1.62</v>
      </c>
      <c r="Q27" s="23"/>
      <c r="R27" s="22">
        <v>1.31</v>
      </c>
      <c r="S27" s="23"/>
      <c r="T27" s="22">
        <v>0.83</v>
      </c>
      <c r="U27" s="23"/>
      <c r="V27" s="22">
        <v>1.78</v>
      </c>
      <c r="W27" s="23"/>
      <c r="X27" s="22">
        <v>0.88</v>
      </c>
      <c r="Y27" s="23"/>
      <c r="Z27" s="22">
        <v>1.1100000000000001</v>
      </c>
      <c r="AA27" s="23"/>
      <c r="AB27" s="22">
        <v>12.44</v>
      </c>
      <c r="AC27" s="23"/>
    </row>
    <row r="28" spans="3:29" x14ac:dyDescent="0.25">
      <c r="C28" s="5">
        <v>1919</v>
      </c>
      <c r="D28" s="22">
        <v>0.82</v>
      </c>
      <c r="E28" s="23"/>
      <c r="F28" s="22">
        <v>0.93</v>
      </c>
      <c r="G28" s="23"/>
      <c r="H28" s="22">
        <v>1.26</v>
      </c>
      <c r="I28" s="23"/>
      <c r="J28" s="22">
        <v>0.65</v>
      </c>
      <c r="K28" s="23"/>
      <c r="L28" s="22">
        <v>0.68</v>
      </c>
      <c r="M28" s="23"/>
      <c r="N28" s="22">
        <v>0.11</v>
      </c>
      <c r="O28" s="23"/>
      <c r="P28" s="22">
        <v>0</v>
      </c>
      <c r="Q28" s="23"/>
      <c r="R28" s="22">
        <v>0.17</v>
      </c>
      <c r="S28" s="23"/>
      <c r="T28" s="22">
        <v>0.17</v>
      </c>
      <c r="U28" s="23"/>
      <c r="V28" s="22">
        <v>1.34</v>
      </c>
      <c r="W28" s="23"/>
      <c r="X28" s="22">
        <v>2.3199999999999998</v>
      </c>
      <c r="Y28" s="23"/>
      <c r="Z28" s="22">
        <v>1.07</v>
      </c>
      <c r="AA28" s="23"/>
      <c r="AB28" s="22">
        <v>9.52</v>
      </c>
      <c r="AC28" s="23"/>
    </row>
    <row r="29" spans="3:29" x14ac:dyDescent="0.25">
      <c r="C29" s="5">
        <v>1920</v>
      </c>
      <c r="D29" s="22">
        <v>0.66</v>
      </c>
      <c r="E29" s="23"/>
      <c r="F29" s="22">
        <v>0.09</v>
      </c>
      <c r="G29" s="23"/>
      <c r="H29" s="22">
        <v>1.44</v>
      </c>
      <c r="I29" s="23"/>
      <c r="J29" s="22">
        <v>3.06</v>
      </c>
      <c r="K29" s="23"/>
      <c r="L29" s="22">
        <v>1.29</v>
      </c>
      <c r="M29" s="23"/>
      <c r="N29" s="22">
        <v>0.96</v>
      </c>
      <c r="O29" s="23"/>
      <c r="P29" s="22">
        <v>0.3</v>
      </c>
      <c r="Q29" s="23"/>
      <c r="R29" s="22">
        <v>2.06</v>
      </c>
      <c r="S29" s="23"/>
      <c r="T29" s="22">
        <v>1.36</v>
      </c>
      <c r="U29" s="23"/>
      <c r="V29" s="22">
        <v>1.86</v>
      </c>
      <c r="W29" s="23"/>
      <c r="X29" s="22">
        <v>0.68</v>
      </c>
      <c r="Y29" s="23"/>
      <c r="Z29" s="22">
        <v>1</v>
      </c>
      <c r="AA29" s="23"/>
      <c r="AB29" s="22">
        <v>14.76</v>
      </c>
      <c r="AC29" s="23"/>
    </row>
    <row r="30" spans="3:29" x14ac:dyDescent="0.25">
      <c r="C30" s="5">
        <v>1921</v>
      </c>
      <c r="D30" s="22">
        <v>2.5499999999999998</v>
      </c>
      <c r="E30" s="23"/>
      <c r="F30" s="22">
        <v>0.83</v>
      </c>
      <c r="G30" s="23"/>
      <c r="H30" s="22">
        <v>0.72</v>
      </c>
      <c r="I30" s="23"/>
      <c r="J30" s="22">
        <v>2.37</v>
      </c>
      <c r="K30" s="23"/>
      <c r="L30" s="22">
        <v>2.3199999999999998</v>
      </c>
      <c r="M30" s="23"/>
      <c r="N30" s="22">
        <v>0.86</v>
      </c>
      <c r="O30" s="23"/>
      <c r="P30" s="22">
        <v>0.14000000000000001</v>
      </c>
      <c r="Q30" s="23"/>
      <c r="R30" s="22">
        <v>0.23</v>
      </c>
      <c r="S30" s="23"/>
      <c r="T30" s="22">
        <v>0.61</v>
      </c>
      <c r="U30" s="23"/>
      <c r="V30" s="22">
        <v>0.69</v>
      </c>
      <c r="W30" s="23"/>
      <c r="X30" s="22">
        <v>2.16</v>
      </c>
      <c r="Y30" s="23"/>
      <c r="Z30" s="22">
        <v>1.31</v>
      </c>
      <c r="AA30" s="23"/>
      <c r="AB30" s="22">
        <v>14.79</v>
      </c>
      <c r="AC30" s="23"/>
    </row>
    <row r="31" spans="3:29" x14ac:dyDescent="0.25">
      <c r="C31" s="5">
        <v>1922</v>
      </c>
      <c r="D31" s="22">
        <v>0.23</v>
      </c>
      <c r="E31" s="23"/>
      <c r="F31" s="22">
        <v>0.86</v>
      </c>
      <c r="G31" s="23"/>
      <c r="H31" s="22">
        <v>1.1399999999999999</v>
      </c>
      <c r="I31" s="23"/>
      <c r="J31" s="22">
        <v>0.95</v>
      </c>
      <c r="K31" s="23"/>
      <c r="L31" s="22">
        <v>0.56999999999999995</v>
      </c>
      <c r="M31" s="23"/>
      <c r="N31" s="22">
        <v>0.6</v>
      </c>
      <c r="O31" s="23"/>
      <c r="P31" s="22">
        <v>0.02</v>
      </c>
      <c r="Q31" s="23"/>
      <c r="R31" s="22">
        <v>0.91</v>
      </c>
      <c r="S31" s="23"/>
      <c r="T31" s="22">
        <v>0.26</v>
      </c>
      <c r="U31" s="23"/>
      <c r="V31" s="22">
        <v>0.38</v>
      </c>
      <c r="W31" s="23"/>
      <c r="X31" s="22">
        <v>0.49</v>
      </c>
      <c r="Y31" s="23"/>
      <c r="Z31" s="22">
        <v>1.85</v>
      </c>
      <c r="AA31" s="23"/>
      <c r="AB31" s="22">
        <v>8.26</v>
      </c>
      <c r="AC31" s="23"/>
    </row>
    <row r="32" spans="3:29" x14ac:dyDescent="0.25">
      <c r="C32" s="5">
        <v>1923</v>
      </c>
      <c r="D32" s="22">
        <v>2.14</v>
      </c>
      <c r="E32" s="23"/>
      <c r="F32" s="22">
        <v>0.57999999999999996</v>
      </c>
      <c r="G32" s="23"/>
      <c r="H32" s="22">
        <v>0.8</v>
      </c>
      <c r="I32" s="23"/>
      <c r="J32" s="22">
        <v>1.89</v>
      </c>
      <c r="K32" s="23"/>
      <c r="L32" s="22">
        <v>1.94</v>
      </c>
      <c r="M32" s="23"/>
      <c r="N32" s="22">
        <v>3.43</v>
      </c>
      <c r="O32" s="23"/>
      <c r="P32" s="22">
        <v>0.7</v>
      </c>
      <c r="Q32" s="23"/>
      <c r="R32" s="22">
        <v>0.4</v>
      </c>
      <c r="S32" s="23"/>
      <c r="T32" s="22">
        <v>0.48</v>
      </c>
      <c r="U32" s="23"/>
      <c r="V32" s="22">
        <v>3.26</v>
      </c>
      <c r="W32" s="23"/>
      <c r="X32" s="22">
        <v>1.1499999999999999</v>
      </c>
      <c r="Y32" s="23"/>
      <c r="Z32" s="22">
        <v>0.69</v>
      </c>
      <c r="AA32" s="23"/>
      <c r="AB32" s="22">
        <v>17.46</v>
      </c>
      <c r="AC32" s="23"/>
    </row>
    <row r="33" spans="3:29" x14ac:dyDescent="0.25">
      <c r="C33" s="5">
        <v>1924</v>
      </c>
      <c r="D33" s="22">
        <v>1.21</v>
      </c>
      <c r="E33" s="23"/>
      <c r="F33" s="22">
        <v>1.2</v>
      </c>
      <c r="G33" s="23"/>
      <c r="H33" s="22">
        <v>0.53</v>
      </c>
      <c r="I33" s="23"/>
      <c r="J33" s="22">
        <v>0.18</v>
      </c>
      <c r="K33" s="23"/>
      <c r="L33" s="22">
        <v>0.21</v>
      </c>
      <c r="M33" s="23"/>
      <c r="N33" s="22">
        <v>1.22</v>
      </c>
      <c r="O33" s="23"/>
      <c r="P33" s="22">
        <v>0.39</v>
      </c>
      <c r="Q33" s="23"/>
      <c r="R33" s="22">
        <v>0.89</v>
      </c>
      <c r="S33" s="23"/>
      <c r="T33" s="22">
        <v>0.28999999999999998</v>
      </c>
      <c r="U33" s="23"/>
      <c r="V33" s="22">
        <v>0.71</v>
      </c>
      <c r="W33" s="23"/>
      <c r="X33" s="22">
        <v>1.1599999999999999</v>
      </c>
      <c r="Y33" s="23"/>
      <c r="Z33" s="22">
        <v>1.43</v>
      </c>
      <c r="AA33" s="23"/>
      <c r="AB33" s="22">
        <v>9.42</v>
      </c>
      <c r="AC33" s="23"/>
    </row>
    <row r="34" spans="3:29" x14ac:dyDescent="0.25">
      <c r="C34" s="5">
        <v>1925</v>
      </c>
      <c r="D34" s="22">
        <v>1.66</v>
      </c>
      <c r="E34" s="23"/>
      <c r="F34" s="22">
        <v>0.47</v>
      </c>
      <c r="G34" s="23"/>
      <c r="H34" s="22">
        <v>1.35</v>
      </c>
      <c r="I34" s="23"/>
      <c r="J34" s="22">
        <v>2.31</v>
      </c>
      <c r="K34" s="23"/>
      <c r="L34" s="22">
        <v>1.88</v>
      </c>
      <c r="M34" s="23"/>
      <c r="N34" s="22">
        <v>0.57999999999999996</v>
      </c>
      <c r="O34" s="23"/>
      <c r="P34" s="22">
        <v>0.42</v>
      </c>
      <c r="Q34" s="23"/>
      <c r="R34" s="22">
        <v>0.8</v>
      </c>
      <c r="S34" s="23"/>
      <c r="T34" s="22">
        <v>0.4</v>
      </c>
      <c r="U34" s="23"/>
      <c r="V34" s="22">
        <v>0.35</v>
      </c>
      <c r="W34" s="23"/>
      <c r="X34" s="22">
        <v>0.4</v>
      </c>
      <c r="Y34" s="23"/>
      <c r="Z34" s="22">
        <v>0.99</v>
      </c>
      <c r="AA34" s="23"/>
      <c r="AB34" s="22">
        <v>11.61</v>
      </c>
      <c r="AC34" s="23"/>
    </row>
    <row r="35" spans="3:29" x14ac:dyDescent="0.25">
      <c r="C35" s="5">
        <v>1926</v>
      </c>
      <c r="D35" s="22">
        <v>0.51</v>
      </c>
      <c r="E35" s="23"/>
      <c r="F35" s="22">
        <v>1.55</v>
      </c>
      <c r="G35" s="23"/>
      <c r="H35" s="22">
        <v>0.9</v>
      </c>
      <c r="I35" s="23"/>
      <c r="J35" s="22">
        <v>1.56</v>
      </c>
      <c r="K35" s="23"/>
      <c r="L35" s="22">
        <v>1.46</v>
      </c>
      <c r="M35" s="23"/>
      <c r="N35" s="22">
        <v>0.41</v>
      </c>
      <c r="O35" s="23"/>
      <c r="P35" s="22">
        <v>0.38</v>
      </c>
      <c r="Q35" s="23"/>
      <c r="R35" s="22">
        <v>2.2799999999999998</v>
      </c>
      <c r="S35" s="23"/>
      <c r="T35" s="22">
        <v>1.37</v>
      </c>
      <c r="U35" s="23"/>
      <c r="V35" s="22">
        <v>0.98</v>
      </c>
      <c r="W35" s="23"/>
      <c r="X35" s="22">
        <v>2.69</v>
      </c>
      <c r="Y35" s="23"/>
      <c r="Z35" s="22">
        <v>1.79</v>
      </c>
      <c r="AA35" s="23" t="s">
        <v>221</v>
      </c>
      <c r="AB35" s="22">
        <v>15.88</v>
      </c>
      <c r="AC35" s="23"/>
    </row>
    <row r="36" spans="3:29" x14ac:dyDescent="0.25">
      <c r="C36" s="5">
        <v>1927</v>
      </c>
      <c r="D36" s="22">
        <v>1.19</v>
      </c>
      <c r="E36" s="23"/>
      <c r="F36" s="22">
        <v>1.04</v>
      </c>
      <c r="G36" s="23"/>
      <c r="H36" s="22">
        <v>1.07</v>
      </c>
      <c r="I36" s="23"/>
      <c r="J36" s="22">
        <v>0.87</v>
      </c>
      <c r="K36" s="23"/>
      <c r="L36" s="22">
        <v>1.1000000000000001</v>
      </c>
      <c r="M36" s="23"/>
      <c r="N36" s="22">
        <v>2.15</v>
      </c>
      <c r="O36" s="23"/>
      <c r="P36" s="22">
        <v>0.09</v>
      </c>
      <c r="Q36" s="23"/>
      <c r="R36" s="22">
        <v>0.21</v>
      </c>
      <c r="S36" s="23"/>
      <c r="T36" s="22">
        <v>4.16</v>
      </c>
      <c r="U36" s="23"/>
      <c r="V36" s="22">
        <v>1.61</v>
      </c>
      <c r="W36" s="23"/>
      <c r="X36" s="22">
        <v>2.29</v>
      </c>
      <c r="Y36" s="23"/>
      <c r="Z36" s="22">
        <v>0.7</v>
      </c>
      <c r="AA36" s="23"/>
      <c r="AB36" s="22">
        <v>16.48</v>
      </c>
      <c r="AC36" s="23"/>
    </row>
    <row r="37" spans="3:29" x14ac:dyDescent="0.25">
      <c r="C37" s="5">
        <v>1928</v>
      </c>
      <c r="D37" s="22">
        <v>1.38</v>
      </c>
      <c r="E37" s="23"/>
      <c r="F37" s="22">
        <v>0.38</v>
      </c>
      <c r="G37" s="23"/>
      <c r="H37" s="22">
        <v>1.1100000000000001</v>
      </c>
      <c r="I37" s="23"/>
      <c r="J37" s="22">
        <v>1.72</v>
      </c>
      <c r="K37" s="23"/>
      <c r="L37" s="22">
        <v>0.15</v>
      </c>
      <c r="M37" s="23"/>
      <c r="N37" s="22">
        <v>0.56000000000000005</v>
      </c>
      <c r="O37" s="23"/>
      <c r="P37" s="22">
        <v>0.44</v>
      </c>
      <c r="Q37" s="23"/>
      <c r="R37" s="22">
        <v>0.05</v>
      </c>
      <c r="S37" s="23"/>
      <c r="T37" s="22">
        <v>0.97</v>
      </c>
      <c r="U37" s="23"/>
      <c r="V37" s="22">
        <v>1.38</v>
      </c>
      <c r="W37" s="23"/>
      <c r="X37" s="22">
        <v>0.95</v>
      </c>
      <c r="Y37" s="23"/>
      <c r="Z37" s="22">
        <v>0.36</v>
      </c>
      <c r="AA37" s="23"/>
      <c r="AB37" s="22">
        <v>9.4499999999999993</v>
      </c>
      <c r="AC37" s="23"/>
    </row>
    <row r="38" spans="3:29" x14ac:dyDescent="0.25">
      <c r="C38" s="5">
        <v>1929</v>
      </c>
      <c r="D38" s="22">
        <v>1.46</v>
      </c>
      <c r="E38" s="23"/>
      <c r="F38" s="22">
        <v>0.3</v>
      </c>
      <c r="G38" s="23"/>
      <c r="H38" s="22">
        <v>1.47</v>
      </c>
      <c r="I38" s="23"/>
      <c r="J38" s="22">
        <v>0.48</v>
      </c>
      <c r="K38" s="23"/>
      <c r="L38" s="22">
        <v>0.21</v>
      </c>
      <c r="M38" s="23"/>
      <c r="N38" s="22">
        <v>2.7</v>
      </c>
      <c r="O38" s="23"/>
      <c r="P38" s="22">
        <v>0.02</v>
      </c>
      <c r="Q38" s="23"/>
      <c r="R38" s="22">
        <v>1.52</v>
      </c>
      <c r="S38" s="23"/>
      <c r="T38" s="22">
        <v>0.28000000000000003</v>
      </c>
      <c r="U38" s="23"/>
      <c r="V38" s="22">
        <v>0.56999999999999995</v>
      </c>
      <c r="W38" s="23"/>
      <c r="X38" s="22">
        <v>0.23</v>
      </c>
      <c r="Y38" s="23"/>
      <c r="Z38" s="22">
        <v>1.75</v>
      </c>
      <c r="AA38" s="23"/>
      <c r="AB38" s="22">
        <v>10.99</v>
      </c>
      <c r="AC38" s="23"/>
    </row>
    <row r="39" spans="3:29" x14ac:dyDescent="0.25">
      <c r="C39" s="5">
        <v>1930</v>
      </c>
      <c r="D39" s="22">
        <v>0.53</v>
      </c>
      <c r="E39" s="23"/>
      <c r="F39" s="22">
        <v>1.82</v>
      </c>
      <c r="G39" s="23"/>
      <c r="H39" s="22">
        <v>1.1499999999999999</v>
      </c>
      <c r="I39" s="23"/>
      <c r="J39" s="22">
        <v>2.25</v>
      </c>
      <c r="K39" s="23"/>
      <c r="L39" s="22">
        <v>2.36</v>
      </c>
      <c r="M39" s="23"/>
      <c r="N39" s="22">
        <v>1.68</v>
      </c>
      <c r="O39" s="23"/>
      <c r="P39" s="22">
        <v>7.0000000000000007E-2</v>
      </c>
      <c r="Q39" s="23"/>
      <c r="R39" s="22">
        <v>0.33</v>
      </c>
      <c r="S39" s="23"/>
      <c r="T39" s="22">
        <v>0.7</v>
      </c>
      <c r="U39" s="23"/>
      <c r="V39" s="22">
        <v>1.9</v>
      </c>
      <c r="W39" s="23"/>
      <c r="X39" s="22">
        <v>0.3</v>
      </c>
      <c r="Y39" s="23"/>
      <c r="Z39" s="22">
        <v>0.42</v>
      </c>
      <c r="AA39" s="23"/>
      <c r="AB39" s="22">
        <v>13.51</v>
      </c>
      <c r="AC39" s="23"/>
    </row>
    <row r="40" spans="3:29" x14ac:dyDescent="0.25">
      <c r="C40" s="5">
        <v>1931</v>
      </c>
      <c r="D40" s="22">
        <v>0.52</v>
      </c>
      <c r="E40" s="23"/>
      <c r="F40" s="22">
        <v>0.38</v>
      </c>
      <c r="G40" s="23"/>
      <c r="H40" s="22">
        <v>1.86</v>
      </c>
      <c r="I40" s="23"/>
      <c r="J40" s="22">
        <v>0.75</v>
      </c>
      <c r="K40" s="23"/>
      <c r="L40" s="22">
        <v>0.63</v>
      </c>
      <c r="M40" s="23"/>
      <c r="N40" s="22">
        <v>1.5</v>
      </c>
      <c r="O40" s="23"/>
      <c r="P40" s="22">
        <v>0</v>
      </c>
      <c r="Q40" s="23"/>
      <c r="R40" s="22">
        <v>7.0000000000000007E-2</v>
      </c>
      <c r="S40" s="23"/>
      <c r="T40" s="22">
        <v>1.19</v>
      </c>
      <c r="U40" s="23"/>
      <c r="V40" s="22">
        <v>1.23</v>
      </c>
      <c r="W40" s="23"/>
      <c r="X40" s="22">
        <v>0.7</v>
      </c>
      <c r="Y40" s="23"/>
      <c r="Z40" s="22">
        <v>1.05</v>
      </c>
      <c r="AA40" s="23"/>
      <c r="AB40" s="22">
        <v>9.8800000000000008</v>
      </c>
      <c r="AC40" s="23"/>
    </row>
    <row r="41" spans="3:29" x14ac:dyDescent="0.25">
      <c r="C41" s="5">
        <v>1932</v>
      </c>
      <c r="D41" s="22">
        <v>0.88</v>
      </c>
      <c r="E41" s="23"/>
      <c r="F41" s="22">
        <v>0.62</v>
      </c>
      <c r="G41" s="23"/>
      <c r="H41" s="22">
        <v>3.18</v>
      </c>
      <c r="I41" s="23"/>
      <c r="J41" s="22">
        <v>0.79</v>
      </c>
      <c r="K41" s="23"/>
      <c r="L41" s="22">
        <v>1.66</v>
      </c>
      <c r="M41" s="23"/>
      <c r="N41" s="22">
        <v>0.56999999999999995</v>
      </c>
      <c r="O41" s="23"/>
      <c r="P41" s="22">
        <v>0.22</v>
      </c>
      <c r="Q41" s="23"/>
      <c r="R41" s="22">
        <v>0.22</v>
      </c>
      <c r="S41" s="23"/>
      <c r="T41" s="22">
        <v>0.22</v>
      </c>
      <c r="U41" s="23"/>
      <c r="V41" s="22">
        <v>0.52</v>
      </c>
      <c r="W41" s="23"/>
      <c r="X41" s="22">
        <v>1.8</v>
      </c>
      <c r="Y41" s="23"/>
      <c r="Z41" s="22">
        <v>0.57999999999999996</v>
      </c>
      <c r="AA41" s="23"/>
      <c r="AB41" s="22">
        <v>11.26</v>
      </c>
      <c r="AC41" s="23"/>
    </row>
    <row r="42" spans="3:29" x14ac:dyDescent="0.25">
      <c r="C42" s="5">
        <v>1933</v>
      </c>
      <c r="D42" s="22">
        <v>1.1100000000000001</v>
      </c>
      <c r="E42" s="23"/>
      <c r="F42" s="22">
        <v>1.65</v>
      </c>
      <c r="G42" s="23"/>
      <c r="H42" s="22">
        <v>0.9</v>
      </c>
      <c r="I42" s="23"/>
      <c r="J42" s="22">
        <v>0.69</v>
      </c>
      <c r="K42" s="23"/>
      <c r="L42" s="22">
        <v>1.62</v>
      </c>
      <c r="M42" s="23"/>
      <c r="N42" s="22">
        <v>1.5</v>
      </c>
      <c r="O42" s="23"/>
      <c r="P42" s="22">
        <v>0.28999999999999998</v>
      </c>
      <c r="Q42" s="23"/>
      <c r="R42" s="22">
        <v>0.84</v>
      </c>
      <c r="S42" s="23"/>
      <c r="T42" s="22">
        <v>1.01</v>
      </c>
      <c r="U42" s="23"/>
      <c r="V42" s="22">
        <v>0.45</v>
      </c>
      <c r="W42" s="23"/>
      <c r="X42" s="22">
        <v>0.96</v>
      </c>
      <c r="Y42" s="23"/>
      <c r="Z42" s="22">
        <v>1.67</v>
      </c>
      <c r="AA42" s="23"/>
      <c r="AB42" s="22">
        <v>12.69</v>
      </c>
      <c r="AC42" s="23"/>
    </row>
    <row r="43" spans="3:29" x14ac:dyDescent="0.25">
      <c r="C43" s="5">
        <v>1934</v>
      </c>
      <c r="D43" s="22">
        <v>0.78</v>
      </c>
      <c r="E43" s="23"/>
      <c r="F43" s="22">
        <v>0.3</v>
      </c>
      <c r="G43" s="23"/>
      <c r="H43" s="22">
        <v>1.2</v>
      </c>
      <c r="I43" s="23"/>
      <c r="J43" s="22">
        <v>0.64</v>
      </c>
      <c r="K43" s="23"/>
      <c r="L43" s="22">
        <v>0.37</v>
      </c>
      <c r="M43" s="23"/>
      <c r="N43" s="22">
        <v>3.13</v>
      </c>
      <c r="O43" s="23"/>
      <c r="P43" s="22">
        <v>0.08</v>
      </c>
      <c r="Q43" s="23"/>
      <c r="R43" s="22">
        <v>0</v>
      </c>
      <c r="S43" s="23"/>
      <c r="T43" s="22">
        <v>0.12</v>
      </c>
      <c r="U43" s="23"/>
      <c r="V43" s="22">
        <v>2.02</v>
      </c>
      <c r="W43" s="23"/>
      <c r="X43" s="22">
        <v>1.08</v>
      </c>
      <c r="Y43" s="23"/>
      <c r="Z43" s="22">
        <v>1.1100000000000001</v>
      </c>
      <c r="AA43" s="23"/>
      <c r="AB43" s="22">
        <v>10.83</v>
      </c>
      <c r="AC43" s="23"/>
    </row>
    <row r="44" spans="3:29" x14ac:dyDescent="0.25">
      <c r="C44" s="5">
        <v>1935</v>
      </c>
      <c r="D44" s="22">
        <v>0.24</v>
      </c>
      <c r="E44" s="23"/>
      <c r="F44" s="22">
        <v>0.41</v>
      </c>
      <c r="G44" s="23"/>
      <c r="H44" s="22">
        <v>0.76</v>
      </c>
      <c r="I44" s="23"/>
      <c r="J44" s="22">
        <v>2.5099999999999998</v>
      </c>
      <c r="K44" s="23"/>
      <c r="L44" s="22">
        <v>0.57999999999999996</v>
      </c>
      <c r="M44" s="23"/>
      <c r="N44" s="22">
        <v>0.94</v>
      </c>
      <c r="O44" s="23"/>
      <c r="P44" s="22">
        <v>0.57999999999999996</v>
      </c>
      <c r="Q44" s="23"/>
      <c r="R44" s="22">
        <v>0.17</v>
      </c>
      <c r="S44" s="23"/>
      <c r="T44" s="22">
        <v>0.02</v>
      </c>
      <c r="U44" s="23"/>
      <c r="V44" s="22">
        <v>0.95</v>
      </c>
      <c r="W44" s="23"/>
      <c r="X44" s="22">
        <v>0.48</v>
      </c>
      <c r="Y44" s="23"/>
      <c r="Z44" s="22">
        <v>0.4</v>
      </c>
      <c r="AA44" s="23"/>
      <c r="AB44" s="22">
        <v>8.0399999999999991</v>
      </c>
      <c r="AC44" s="23"/>
    </row>
    <row r="45" spans="3:29" x14ac:dyDescent="0.25">
      <c r="C45" s="5">
        <v>1936</v>
      </c>
      <c r="D45" s="22">
        <v>1.1200000000000001</v>
      </c>
      <c r="E45" s="23"/>
      <c r="F45" s="22">
        <v>0.99</v>
      </c>
      <c r="G45" s="23"/>
      <c r="H45" s="22">
        <v>1.24</v>
      </c>
      <c r="I45" s="23"/>
      <c r="J45" s="22">
        <v>1.81</v>
      </c>
      <c r="K45" s="23"/>
      <c r="L45" s="22">
        <v>0.33</v>
      </c>
      <c r="M45" s="23"/>
      <c r="N45" s="22">
        <v>1.84</v>
      </c>
      <c r="O45" s="23"/>
      <c r="P45" s="22">
        <v>0.63</v>
      </c>
      <c r="Q45" s="23"/>
      <c r="R45" s="22">
        <v>0.05</v>
      </c>
      <c r="S45" s="23"/>
      <c r="T45" s="22">
        <v>0.76</v>
      </c>
      <c r="U45" s="23"/>
      <c r="V45" s="22">
        <v>0.2</v>
      </c>
      <c r="W45" s="23"/>
      <c r="X45" s="22">
        <v>0</v>
      </c>
      <c r="Y45" s="23"/>
      <c r="Z45" s="22">
        <v>0.83</v>
      </c>
      <c r="AA45" s="23"/>
      <c r="AB45" s="22">
        <v>9.8000000000000007</v>
      </c>
      <c r="AC45" s="23"/>
    </row>
    <row r="46" spans="3:29" x14ac:dyDescent="0.25">
      <c r="C46" s="5">
        <v>1937</v>
      </c>
      <c r="D46" s="22">
        <v>0.61</v>
      </c>
      <c r="E46" s="23"/>
      <c r="F46" s="22">
        <v>1.1499999999999999</v>
      </c>
      <c r="G46" s="23"/>
      <c r="H46" s="22">
        <v>1.79</v>
      </c>
      <c r="I46" s="23"/>
      <c r="J46" s="22">
        <v>1.81</v>
      </c>
      <c r="K46" s="23"/>
      <c r="L46" s="22">
        <v>0.28999999999999998</v>
      </c>
      <c r="M46" s="23"/>
      <c r="N46" s="22">
        <v>1.91</v>
      </c>
      <c r="O46" s="23"/>
      <c r="P46" s="22">
        <v>0.18</v>
      </c>
      <c r="Q46" s="23"/>
      <c r="R46" s="22">
        <v>0.36</v>
      </c>
      <c r="S46" s="23"/>
      <c r="T46" s="22">
        <v>0.22</v>
      </c>
      <c r="U46" s="23"/>
      <c r="V46" s="22">
        <v>1.47</v>
      </c>
      <c r="W46" s="23"/>
      <c r="X46" s="22">
        <v>1.79</v>
      </c>
      <c r="Y46" s="23"/>
      <c r="Z46" s="22">
        <v>1.27</v>
      </c>
      <c r="AA46" s="23"/>
      <c r="AB46" s="22">
        <v>12.85</v>
      </c>
      <c r="AC46" s="23"/>
    </row>
    <row r="47" spans="3:29" x14ac:dyDescent="0.25">
      <c r="C47" s="5">
        <v>1938</v>
      </c>
      <c r="D47" s="22">
        <v>0.78</v>
      </c>
      <c r="E47" s="23"/>
      <c r="F47" s="22">
        <v>1.96</v>
      </c>
      <c r="G47" s="23"/>
      <c r="H47" s="22">
        <v>1.19</v>
      </c>
      <c r="I47" s="23"/>
      <c r="J47" s="22">
        <v>0.81</v>
      </c>
      <c r="K47" s="23"/>
      <c r="L47" s="22">
        <v>0.98</v>
      </c>
      <c r="M47" s="23"/>
      <c r="N47" s="22">
        <v>1.1599999999999999</v>
      </c>
      <c r="O47" s="23"/>
      <c r="P47" s="22">
        <v>0.39</v>
      </c>
      <c r="Q47" s="23"/>
      <c r="R47" s="22">
        <v>0.17</v>
      </c>
      <c r="S47" s="23"/>
      <c r="T47" s="22">
        <v>0.65</v>
      </c>
      <c r="U47" s="23"/>
      <c r="V47" s="22">
        <v>1.1299999999999999</v>
      </c>
      <c r="W47" s="23"/>
      <c r="X47" s="22">
        <v>1.97</v>
      </c>
      <c r="Y47" s="23"/>
      <c r="Z47" s="22">
        <v>0.57999999999999996</v>
      </c>
      <c r="AA47" s="23"/>
      <c r="AB47" s="22">
        <v>11.77</v>
      </c>
      <c r="AC47" s="23"/>
    </row>
    <row r="48" spans="3:29" x14ac:dyDescent="0.25">
      <c r="C48" s="5">
        <v>1939</v>
      </c>
      <c r="D48" s="22">
        <v>0.21</v>
      </c>
      <c r="E48" s="23"/>
      <c r="F48" s="22">
        <v>1.02</v>
      </c>
      <c r="G48" s="23"/>
      <c r="H48" s="22">
        <v>0.3</v>
      </c>
      <c r="I48" s="23"/>
      <c r="J48" s="22">
        <v>0.12</v>
      </c>
      <c r="K48" s="23"/>
      <c r="L48" s="22">
        <v>0.69</v>
      </c>
      <c r="M48" s="23"/>
      <c r="N48" s="22">
        <v>1.1299999999999999</v>
      </c>
      <c r="O48" s="23"/>
      <c r="P48" s="22">
        <v>0.28000000000000003</v>
      </c>
      <c r="Q48" s="23"/>
      <c r="R48" s="22">
        <v>0.06</v>
      </c>
      <c r="S48" s="23"/>
      <c r="T48" s="22">
        <v>0.61</v>
      </c>
      <c r="U48" s="23"/>
      <c r="V48" s="22">
        <v>0.52</v>
      </c>
      <c r="W48" s="23"/>
      <c r="X48" s="22">
        <v>0.01</v>
      </c>
      <c r="Y48" s="23"/>
      <c r="Z48" s="22">
        <v>1.1599999999999999</v>
      </c>
      <c r="AA48" s="23"/>
      <c r="AB48" s="22">
        <v>6.11</v>
      </c>
      <c r="AC48" s="23"/>
    </row>
    <row r="49" spans="3:29" x14ac:dyDescent="0.25">
      <c r="C49" s="5">
        <v>1940</v>
      </c>
      <c r="D49" s="22">
        <v>1.41</v>
      </c>
      <c r="E49" s="23"/>
      <c r="F49" s="22">
        <v>2.02</v>
      </c>
      <c r="G49" s="23"/>
      <c r="H49" s="22">
        <v>2.48</v>
      </c>
      <c r="I49" s="23"/>
      <c r="J49" s="22">
        <v>1.91</v>
      </c>
      <c r="K49" s="23"/>
      <c r="L49" s="22">
        <v>0.8</v>
      </c>
      <c r="M49" s="23"/>
      <c r="N49" s="22">
        <v>0.51</v>
      </c>
      <c r="O49" s="23"/>
      <c r="P49" s="22">
        <v>1.17</v>
      </c>
      <c r="Q49" s="23"/>
      <c r="R49" s="22">
        <v>0</v>
      </c>
      <c r="S49" s="23"/>
      <c r="T49" s="22">
        <v>3.51</v>
      </c>
      <c r="U49" s="23"/>
      <c r="V49" s="22">
        <v>2.46</v>
      </c>
      <c r="W49" s="23"/>
      <c r="X49" s="22">
        <v>1.88</v>
      </c>
      <c r="Y49" s="23"/>
      <c r="Z49" s="22">
        <v>0.61</v>
      </c>
      <c r="AA49" s="23"/>
      <c r="AB49" s="22">
        <v>18.760000000000002</v>
      </c>
      <c r="AC49" s="23"/>
    </row>
    <row r="50" spans="3:29" x14ac:dyDescent="0.25">
      <c r="C50" s="5">
        <v>1941</v>
      </c>
      <c r="D50" s="22">
        <v>0.83</v>
      </c>
      <c r="E50" s="23"/>
      <c r="F50" s="22">
        <v>1.53</v>
      </c>
      <c r="G50" s="23"/>
      <c r="H50" s="22">
        <v>0.48</v>
      </c>
      <c r="I50" s="23"/>
      <c r="J50" s="22">
        <v>1.31</v>
      </c>
      <c r="K50" s="23"/>
      <c r="L50" s="22">
        <v>3.7</v>
      </c>
      <c r="M50" s="23"/>
      <c r="N50" s="22">
        <v>3.72</v>
      </c>
      <c r="O50" s="23"/>
      <c r="P50" s="22">
        <v>1.05</v>
      </c>
      <c r="Q50" s="23"/>
      <c r="R50" s="22">
        <v>1.9</v>
      </c>
      <c r="S50" s="23"/>
      <c r="T50" s="22">
        <v>2</v>
      </c>
      <c r="U50" s="23"/>
      <c r="V50" s="22">
        <v>1.78</v>
      </c>
      <c r="W50" s="23"/>
      <c r="X50" s="22">
        <v>0.98</v>
      </c>
      <c r="Y50" s="23"/>
      <c r="Z50" s="22">
        <v>1.99</v>
      </c>
      <c r="AA50" s="23"/>
      <c r="AB50" s="22">
        <v>21.27</v>
      </c>
      <c r="AC50" s="23"/>
    </row>
    <row r="51" spans="3:29" x14ac:dyDescent="0.25">
      <c r="C51" s="5">
        <v>1942</v>
      </c>
      <c r="D51" s="22">
        <v>0.96</v>
      </c>
      <c r="E51" s="23" t="s">
        <v>222</v>
      </c>
      <c r="F51" s="22">
        <v>0.97</v>
      </c>
      <c r="G51" s="23"/>
      <c r="H51" s="22">
        <v>1.1000000000000001</v>
      </c>
      <c r="I51" s="23"/>
      <c r="J51" s="22">
        <v>2.04</v>
      </c>
      <c r="K51" s="23"/>
      <c r="L51" s="22">
        <v>3.68</v>
      </c>
      <c r="M51" s="23"/>
      <c r="N51" s="22">
        <v>2.5499999999999998</v>
      </c>
      <c r="O51" s="23"/>
      <c r="P51" s="22">
        <v>0.46</v>
      </c>
      <c r="Q51" s="23"/>
      <c r="R51" s="22">
        <v>0.48</v>
      </c>
      <c r="S51" s="23"/>
      <c r="T51" s="22">
        <v>0.14000000000000001</v>
      </c>
      <c r="U51" s="23"/>
      <c r="V51" s="22">
        <v>0.73</v>
      </c>
      <c r="W51" s="23"/>
      <c r="X51" s="22">
        <v>2.27</v>
      </c>
      <c r="Y51" s="23"/>
      <c r="Z51" s="22">
        <v>1.77</v>
      </c>
      <c r="AA51" s="23"/>
      <c r="AB51" s="22">
        <v>17.149999999999999</v>
      </c>
      <c r="AC51" s="23"/>
    </row>
    <row r="52" spans="3:29" x14ac:dyDescent="0.25">
      <c r="C52" s="5">
        <v>1943</v>
      </c>
      <c r="D52" s="22">
        <v>2.0099999999999998</v>
      </c>
      <c r="E52" s="23"/>
      <c r="F52" s="22">
        <v>0.96</v>
      </c>
      <c r="G52" s="23"/>
      <c r="H52" s="22">
        <v>0.79</v>
      </c>
      <c r="I52" s="23"/>
      <c r="J52" s="22">
        <v>1.08</v>
      </c>
      <c r="K52" s="23"/>
      <c r="L52" s="22">
        <v>1.34</v>
      </c>
      <c r="M52" s="23"/>
      <c r="N52" s="22">
        <v>2.27</v>
      </c>
      <c r="O52" s="23"/>
      <c r="P52" s="22">
        <v>0.67</v>
      </c>
      <c r="Q52" s="23"/>
      <c r="R52" s="22">
        <v>0.72</v>
      </c>
      <c r="S52" s="23"/>
      <c r="T52" s="22">
        <v>0</v>
      </c>
      <c r="U52" s="23"/>
      <c r="V52" s="22">
        <v>1.52</v>
      </c>
      <c r="W52" s="23"/>
      <c r="X52" s="22">
        <v>0.53</v>
      </c>
      <c r="Y52" s="23"/>
      <c r="Z52" s="22">
        <v>0.46</v>
      </c>
      <c r="AA52" s="23"/>
      <c r="AB52" s="22">
        <v>12.35</v>
      </c>
      <c r="AC52" s="23"/>
    </row>
    <row r="53" spans="3:29" x14ac:dyDescent="0.25">
      <c r="C53" s="5">
        <v>1944</v>
      </c>
      <c r="D53" s="22">
        <v>0.22</v>
      </c>
      <c r="E53" s="23"/>
      <c r="F53" s="22">
        <v>1.1599999999999999</v>
      </c>
      <c r="G53" s="23"/>
      <c r="H53" s="22">
        <v>0.91</v>
      </c>
      <c r="I53" s="23" t="s">
        <v>227</v>
      </c>
      <c r="J53" s="22">
        <v>1.49</v>
      </c>
      <c r="K53" s="23"/>
      <c r="L53" s="22">
        <v>0.73</v>
      </c>
      <c r="M53" s="23"/>
      <c r="N53" s="22">
        <v>3.34</v>
      </c>
      <c r="O53" s="23"/>
      <c r="P53" s="22">
        <v>0.16</v>
      </c>
      <c r="Q53" s="23"/>
      <c r="R53" s="22">
        <v>7.0000000000000007E-2</v>
      </c>
      <c r="S53" s="23"/>
      <c r="T53" s="22">
        <v>0.51</v>
      </c>
      <c r="U53" s="23"/>
      <c r="V53" s="22">
        <v>0.28999999999999998</v>
      </c>
      <c r="W53" s="23"/>
      <c r="X53" s="22">
        <v>1.33</v>
      </c>
      <c r="Y53" s="23"/>
      <c r="Z53" s="22">
        <v>0.37</v>
      </c>
      <c r="AA53" s="23"/>
      <c r="AB53" s="22">
        <v>9.67</v>
      </c>
      <c r="AC53" s="23" t="s">
        <v>222</v>
      </c>
    </row>
    <row r="54" spans="3:29" x14ac:dyDescent="0.25">
      <c r="C54" s="5">
        <v>1945</v>
      </c>
      <c r="D54" s="22">
        <v>1.19</v>
      </c>
      <c r="E54" s="23"/>
      <c r="F54" s="22">
        <v>1.6</v>
      </c>
      <c r="G54" s="23"/>
      <c r="H54" s="22">
        <v>1.46</v>
      </c>
      <c r="I54" s="23"/>
      <c r="J54" s="22">
        <v>1.52</v>
      </c>
      <c r="K54" s="23"/>
      <c r="L54" s="22">
        <v>2.38</v>
      </c>
      <c r="M54" s="23"/>
      <c r="N54" s="22">
        <v>1.32</v>
      </c>
      <c r="O54" s="23"/>
      <c r="P54" s="22">
        <v>0</v>
      </c>
      <c r="Q54" s="23"/>
      <c r="R54" s="22">
        <v>0.52</v>
      </c>
      <c r="S54" s="23"/>
      <c r="T54" s="22">
        <v>1.37</v>
      </c>
      <c r="U54" s="23"/>
      <c r="V54" s="22">
        <v>0.41</v>
      </c>
      <c r="W54" s="23"/>
      <c r="X54" s="22">
        <v>1.28</v>
      </c>
      <c r="Y54" s="23"/>
      <c r="Z54" s="22">
        <v>1.31</v>
      </c>
      <c r="AA54" s="23"/>
      <c r="AB54" s="22">
        <v>14.36</v>
      </c>
      <c r="AC54" s="23"/>
    </row>
    <row r="55" spans="3:29" x14ac:dyDescent="0.25">
      <c r="C55" s="5">
        <v>1946</v>
      </c>
      <c r="D55" s="22">
        <v>0.8</v>
      </c>
      <c r="E55" s="23"/>
      <c r="F55" s="22">
        <v>1.03</v>
      </c>
      <c r="G55" s="23"/>
      <c r="H55" s="22">
        <v>1.56</v>
      </c>
      <c r="I55" s="23"/>
      <c r="J55" s="22">
        <v>0.95</v>
      </c>
      <c r="K55" s="23"/>
      <c r="L55" s="22">
        <v>2.2999999999999998</v>
      </c>
      <c r="M55" s="23"/>
      <c r="N55" s="22">
        <v>1.57</v>
      </c>
      <c r="O55" s="23"/>
      <c r="P55" s="22">
        <v>1.04</v>
      </c>
      <c r="Q55" s="23"/>
      <c r="R55" s="22">
        <v>0.34</v>
      </c>
      <c r="S55" s="23"/>
      <c r="T55" s="22">
        <v>1.31</v>
      </c>
      <c r="U55" s="23"/>
      <c r="V55" s="22">
        <v>1.25</v>
      </c>
      <c r="W55" s="23"/>
      <c r="X55" s="22">
        <v>1.38</v>
      </c>
      <c r="Y55" s="23"/>
      <c r="Z55" s="22">
        <v>1.83</v>
      </c>
      <c r="AA55" s="23"/>
      <c r="AB55" s="22">
        <v>15.36</v>
      </c>
      <c r="AC55" s="23"/>
    </row>
    <row r="56" spans="3:29" x14ac:dyDescent="0.25">
      <c r="C56" s="5">
        <v>1947</v>
      </c>
      <c r="D56" s="22">
        <v>0.64</v>
      </c>
      <c r="E56" s="23"/>
      <c r="F56" s="22">
        <v>0.26</v>
      </c>
      <c r="G56" s="23"/>
      <c r="H56" s="22">
        <v>1.18</v>
      </c>
      <c r="I56" s="23"/>
      <c r="J56" s="22">
        <v>1.9</v>
      </c>
      <c r="K56" s="23"/>
      <c r="L56" s="22">
        <v>0.71</v>
      </c>
      <c r="M56" s="23"/>
      <c r="N56" s="22">
        <v>3.55</v>
      </c>
      <c r="O56" s="23"/>
      <c r="P56" s="22">
        <v>0.13</v>
      </c>
      <c r="Q56" s="23"/>
      <c r="R56" s="22">
        <v>0.13</v>
      </c>
      <c r="S56" s="23"/>
      <c r="T56" s="22">
        <v>1.24</v>
      </c>
      <c r="U56" s="23"/>
      <c r="V56" s="22">
        <v>2.33</v>
      </c>
      <c r="W56" s="23"/>
      <c r="X56" s="22">
        <v>1.76</v>
      </c>
      <c r="Y56" s="23"/>
      <c r="Z56" s="22">
        <v>0.81</v>
      </c>
      <c r="AA56" s="23"/>
      <c r="AB56" s="22">
        <v>14.64</v>
      </c>
      <c r="AC56" s="23"/>
    </row>
    <row r="57" spans="3:29" x14ac:dyDescent="0.25">
      <c r="C57" s="5">
        <v>1948</v>
      </c>
      <c r="D57" s="22">
        <v>0.85</v>
      </c>
      <c r="E57" s="23"/>
      <c r="F57" s="22">
        <v>0.85</v>
      </c>
      <c r="G57" s="23"/>
      <c r="H57" s="22">
        <v>1.27</v>
      </c>
      <c r="I57" s="23"/>
      <c r="J57" s="22">
        <v>2.41</v>
      </c>
      <c r="K57" s="23"/>
      <c r="L57" s="22">
        <v>3.74</v>
      </c>
      <c r="M57" s="23"/>
      <c r="N57" s="22">
        <v>2.5099999999999998</v>
      </c>
      <c r="O57" s="23"/>
      <c r="P57" s="22">
        <v>0.93</v>
      </c>
      <c r="Q57" s="23"/>
      <c r="R57" s="22">
        <v>0.45</v>
      </c>
      <c r="S57" s="23"/>
      <c r="T57" s="22">
        <v>0.25</v>
      </c>
      <c r="U57" s="23"/>
      <c r="V57" s="22">
        <v>0.92</v>
      </c>
      <c r="W57" s="23"/>
      <c r="X57" s="22">
        <v>1.07</v>
      </c>
      <c r="Y57" s="23"/>
      <c r="Z57" s="22">
        <v>1.67</v>
      </c>
      <c r="AA57" s="23"/>
      <c r="AB57" s="22">
        <v>16.920000000000002</v>
      </c>
      <c r="AC57" s="23"/>
    </row>
    <row r="58" spans="3:29" x14ac:dyDescent="0.25">
      <c r="C58" s="5">
        <v>1949</v>
      </c>
      <c r="D58" s="22">
        <v>0.19</v>
      </c>
      <c r="E58" s="23"/>
      <c r="F58" s="22">
        <v>1.44</v>
      </c>
      <c r="G58" s="23"/>
      <c r="H58" s="22">
        <v>0.56999999999999995</v>
      </c>
      <c r="I58" s="23"/>
      <c r="J58" s="22">
        <v>1.1299999999999999</v>
      </c>
      <c r="K58" s="23"/>
      <c r="L58" s="22">
        <v>1.5</v>
      </c>
      <c r="M58" s="23"/>
      <c r="N58" s="22">
        <v>0.67</v>
      </c>
      <c r="O58" s="23"/>
      <c r="P58" s="22">
        <v>0.15</v>
      </c>
      <c r="Q58" s="23"/>
      <c r="R58" s="22">
        <v>0</v>
      </c>
      <c r="S58" s="23"/>
      <c r="T58" s="22">
        <v>0.26</v>
      </c>
      <c r="U58" s="23"/>
      <c r="V58" s="22">
        <v>1.57</v>
      </c>
      <c r="W58" s="23" t="s">
        <v>222</v>
      </c>
      <c r="X58" s="22">
        <v>2</v>
      </c>
      <c r="Y58" s="23"/>
      <c r="Z58" s="22">
        <v>0.56000000000000005</v>
      </c>
      <c r="AA58" s="23"/>
      <c r="AB58" s="22">
        <v>10.039999999999999</v>
      </c>
      <c r="AC58" s="23"/>
    </row>
    <row r="59" spans="3:29" x14ac:dyDescent="0.25">
      <c r="C59" s="5">
        <v>1950</v>
      </c>
      <c r="D59" s="22">
        <v>0.66</v>
      </c>
      <c r="E59" s="23"/>
      <c r="F59" s="22">
        <v>0.67</v>
      </c>
      <c r="G59" s="23"/>
      <c r="H59" s="22">
        <v>1.67</v>
      </c>
      <c r="I59" s="23"/>
      <c r="J59" s="22">
        <v>1.7</v>
      </c>
      <c r="K59" s="23"/>
      <c r="L59" s="22">
        <v>0.85</v>
      </c>
      <c r="M59" s="23"/>
      <c r="N59" s="22">
        <v>2.31</v>
      </c>
      <c r="O59" s="23"/>
      <c r="P59" s="22">
        <v>0.25</v>
      </c>
      <c r="Q59" s="23"/>
      <c r="R59" s="22">
        <v>0.55000000000000004</v>
      </c>
      <c r="S59" s="23"/>
      <c r="T59" s="22">
        <v>0.5</v>
      </c>
      <c r="U59" s="23"/>
      <c r="V59" s="22">
        <v>1.46</v>
      </c>
      <c r="W59" s="23"/>
      <c r="X59" s="22">
        <v>1.06</v>
      </c>
      <c r="Y59" s="23"/>
      <c r="Z59" s="22">
        <v>1.27</v>
      </c>
      <c r="AA59" s="23"/>
      <c r="AB59" s="22">
        <v>12.95</v>
      </c>
      <c r="AC59" s="23"/>
    </row>
    <row r="60" spans="3:29" x14ac:dyDescent="0.25">
      <c r="C60" s="5">
        <v>1951</v>
      </c>
      <c r="D60" s="22">
        <v>1.35</v>
      </c>
      <c r="E60" s="23"/>
      <c r="F60" s="22">
        <v>0.71</v>
      </c>
      <c r="G60" s="23"/>
      <c r="H60" s="22">
        <v>1.35</v>
      </c>
      <c r="I60" s="23"/>
      <c r="J60" s="22">
        <v>0.46</v>
      </c>
      <c r="K60" s="23"/>
      <c r="L60" s="22">
        <v>2.0099999999999998</v>
      </c>
      <c r="M60" s="23"/>
      <c r="N60" s="22">
        <v>1.5</v>
      </c>
      <c r="O60" s="23"/>
      <c r="P60" s="22">
        <v>0.41</v>
      </c>
      <c r="Q60" s="23"/>
      <c r="R60" s="22">
        <v>0.98</v>
      </c>
      <c r="S60" s="23"/>
      <c r="T60" s="22">
        <v>0.38</v>
      </c>
      <c r="U60" s="23"/>
      <c r="V60" s="22">
        <v>2.16</v>
      </c>
      <c r="W60" s="23"/>
      <c r="X60" s="22">
        <v>0.86</v>
      </c>
      <c r="Y60" s="23"/>
      <c r="Z60" s="22">
        <v>1.72</v>
      </c>
      <c r="AA60" s="23"/>
      <c r="AB60" s="22">
        <v>13.89</v>
      </c>
      <c r="AC60" s="23"/>
    </row>
    <row r="61" spans="3:29" x14ac:dyDescent="0.25">
      <c r="C61" s="5">
        <v>1952</v>
      </c>
      <c r="D61" s="22">
        <v>0.21</v>
      </c>
      <c r="E61" s="23"/>
      <c r="F61" s="22">
        <v>0.66</v>
      </c>
      <c r="G61" s="23"/>
      <c r="H61" s="22">
        <v>1.1200000000000001</v>
      </c>
      <c r="I61" s="23"/>
      <c r="J61" s="22">
        <v>1.27</v>
      </c>
      <c r="K61" s="23"/>
      <c r="L61" s="22">
        <v>2.65</v>
      </c>
      <c r="M61" s="23"/>
      <c r="N61" s="22">
        <v>3.21</v>
      </c>
      <c r="O61" s="23"/>
      <c r="P61" s="22">
        <v>0.28000000000000003</v>
      </c>
      <c r="Q61" s="23"/>
      <c r="R61" s="22">
        <v>0.05</v>
      </c>
      <c r="S61" s="23"/>
      <c r="T61" s="22">
        <v>0.36</v>
      </c>
      <c r="U61" s="23"/>
      <c r="V61" s="22">
        <v>0.08</v>
      </c>
      <c r="W61" s="23"/>
      <c r="X61" s="22">
        <v>0.56000000000000005</v>
      </c>
      <c r="Y61" s="23"/>
      <c r="Z61" s="22">
        <v>1.22</v>
      </c>
      <c r="AA61" s="23"/>
      <c r="AB61" s="22">
        <v>11.67</v>
      </c>
      <c r="AC61" s="23"/>
    </row>
    <row r="62" spans="3:29" x14ac:dyDescent="0.25">
      <c r="C62" s="5">
        <v>1953</v>
      </c>
      <c r="D62" s="22">
        <v>2.04</v>
      </c>
      <c r="E62" s="23"/>
      <c r="F62" s="22">
        <v>1.75</v>
      </c>
      <c r="G62" s="23"/>
      <c r="H62" s="22">
        <v>1.73</v>
      </c>
      <c r="I62" s="23"/>
      <c r="J62" s="22">
        <v>1.85</v>
      </c>
      <c r="K62" s="23"/>
      <c r="L62" s="22">
        <v>4.18</v>
      </c>
      <c r="M62" s="23"/>
      <c r="N62" s="22">
        <v>1.35</v>
      </c>
      <c r="O62" s="23"/>
      <c r="P62" s="22">
        <v>0</v>
      </c>
      <c r="Q62" s="23"/>
      <c r="R62" s="22">
        <v>0.95</v>
      </c>
      <c r="S62" s="23"/>
      <c r="T62" s="22">
        <v>0.13</v>
      </c>
      <c r="U62" s="23"/>
      <c r="V62" s="22">
        <v>1.2</v>
      </c>
      <c r="W62" s="23"/>
      <c r="X62" s="22">
        <v>1.19</v>
      </c>
      <c r="Y62" s="23"/>
      <c r="Z62" s="22">
        <v>1.96</v>
      </c>
      <c r="AA62" s="23"/>
      <c r="AB62" s="22">
        <v>18.329999999999998</v>
      </c>
      <c r="AC62" s="23"/>
    </row>
    <row r="63" spans="3:29" x14ac:dyDescent="0.25">
      <c r="C63" s="5">
        <v>1954</v>
      </c>
      <c r="D63" s="22">
        <v>0.55000000000000004</v>
      </c>
      <c r="E63" s="23"/>
      <c r="F63" s="22">
        <v>0.74</v>
      </c>
      <c r="G63" s="23"/>
      <c r="H63" s="22">
        <v>0.82</v>
      </c>
      <c r="I63" s="23"/>
      <c r="J63" s="22">
        <v>1.79</v>
      </c>
      <c r="K63" s="23"/>
      <c r="L63" s="22">
        <v>2.17</v>
      </c>
      <c r="M63" s="23"/>
      <c r="N63" s="22">
        <v>1.63</v>
      </c>
      <c r="O63" s="23"/>
      <c r="P63" s="22">
        <v>0.48</v>
      </c>
      <c r="Q63" s="23"/>
      <c r="R63" s="22">
        <v>1.93</v>
      </c>
      <c r="S63" s="23"/>
      <c r="T63" s="22">
        <v>0.31</v>
      </c>
      <c r="U63" s="23"/>
      <c r="V63" s="22">
        <v>0.45</v>
      </c>
      <c r="W63" s="23"/>
      <c r="X63" s="22">
        <v>1.1100000000000001</v>
      </c>
      <c r="Y63" s="23"/>
      <c r="Z63" s="22">
        <v>0.44</v>
      </c>
      <c r="AA63" s="23" t="s">
        <v>222</v>
      </c>
      <c r="AB63" s="22">
        <v>12.42</v>
      </c>
      <c r="AC63" s="23"/>
    </row>
    <row r="64" spans="3:29" x14ac:dyDescent="0.25">
      <c r="C64" s="5">
        <v>1955</v>
      </c>
      <c r="D64" s="22">
        <v>0.54</v>
      </c>
      <c r="E64" s="23"/>
      <c r="F64" s="22">
        <v>0.99</v>
      </c>
      <c r="G64" s="23"/>
      <c r="H64" s="22">
        <v>1.2</v>
      </c>
      <c r="I64" s="23"/>
      <c r="J64" s="22">
        <v>1.24</v>
      </c>
      <c r="K64" s="23"/>
      <c r="L64" s="22">
        <v>1.22</v>
      </c>
      <c r="M64" s="23"/>
      <c r="N64" s="22">
        <v>0.46</v>
      </c>
      <c r="O64" s="23"/>
      <c r="P64" s="22">
        <v>0.73</v>
      </c>
      <c r="Q64" s="23"/>
      <c r="R64" s="22">
        <v>0</v>
      </c>
      <c r="S64" s="23"/>
      <c r="T64" s="22">
        <v>1.56</v>
      </c>
      <c r="U64" s="23"/>
      <c r="V64" s="22">
        <v>1.36</v>
      </c>
      <c r="W64" s="23"/>
      <c r="X64" s="22">
        <v>1.95</v>
      </c>
      <c r="Y64" s="23"/>
      <c r="Z64" s="22">
        <v>2.4700000000000002</v>
      </c>
      <c r="AA64" s="23"/>
      <c r="AB64" s="22">
        <v>13.72</v>
      </c>
      <c r="AC64" s="23"/>
    </row>
    <row r="65" spans="3:29" x14ac:dyDescent="0.25">
      <c r="C65" s="5">
        <v>1956</v>
      </c>
      <c r="D65" s="22">
        <v>2.61</v>
      </c>
      <c r="E65" s="23"/>
      <c r="F65" s="22">
        <v>1.04</v>
      </c>
      <c r="G65" s="23"/>
      <c r="H65" s="22">
        <v>0.47</v>
      </c>
      <c r="I65" s="23"/>
      <c r="J65" s="22">
        <v>0.2</v>
      </c>
      <c r="K65" s="23"/>
      <c r="L65" s="22">
        <v>3.71</v>
      </c>
      <c r="M65" s="23"/>
      <c r="N65" s="22">
        <v>1.83</v>
      </c>
      <c r="O65" s="23"/>
      <c r="P65" s="22">
        <v>0.75</v>
      </c>
      <c r="Q65" s="23"/>
      <c r="R65" s="22">
        <v>1.1000000000000001</v>
      </c>
      <c r="S65" s="23"/>
      <c r="T65" s="22">
        <v>0.12</v>
      </c>
      <c r="U65" s="23"/>
      <c r="V65" s="22">
        <v>1.77</v>
      </c>
      <c r="W65" s="23"/>
      <c r="X65" s="22">
        <v>0.63</v>
      </c>
      <c r="Y65" s="23"/>
      <c r="Z65" s="22">
        <v>1.6</v>
      </c>
      <c r="AA65" s="23"/>
      <c r="AB65" s="22">
        <v>15.83</v>
      </c>
      <c r="AC65" s="23"/>
    </row>
    <row r="66" spans="3:29" x14ac:dyDescent="0.25">
      <c r="C66" s="5">
        <v>1957</v>
      </c>
      <c r="D66" s="22">
        <v>0.81</v>
      </c>
      <c r="E66" s="23"/>
      <c r="F66" s="22">
        <v>0.74</v>
      </c>
      <c r="G66" s="23"/>
      <c r="H66" s="22">
        <v>2.46</v>
      </c>
      <c r="I66" s="23"/>
      <c r="J66" s="22">
        <v>1.86</v>
      </c>
      <c r="K66" s="23"/>
      <c r="L66" s="22">
        <v>1.99</v>
      </c>
      <c r="M66" s="23"/>
      <c r="N66" s="22">
        <v>1.07</v>
      </c>
      <c r="O66" s="23"/>
      <c r="P66" s="22">
        <v>0.3</v>
      </c>
      <c r="Q66" s="23"/>
      <c r="R66" s="22">
        <v>0.24</v>
      </c>
      <c r="S66" s="23"/>
      <c r="T66" s="22">
        <v>0.25</v>
      </c>
      <c r="U66" s="23"/>
      <c r="V66" s="22">
        <v>2.82</v>
      </c>
      <c r="W66" s="23"/>
      <c r="X66" s="22">
        <v>1.23</v>
      </c>
      <c r="Y66" s="23"/>
      <c r="Z66" s="22">
        <v>1.83</v>
      </c>
      <c r="AA66" s="23"/>
      <c r="AB66" s="22">
        <v>15.6</v>
      </c>
      <c r="AC66" s="23"/>
    </row>
    <row r="67" spans="3:29" x14ac:dyDescent="0.25">
      <c r="C67" s="5">
        <v>1958</v>
      </c>
      <c r="D67" s="22">
        <v>0.9</v>
      </c>
      <c r="E67" s="23"/>
      <c r="F67" s="22">
        <v>1.1499999999999999</v>
      </c>
      <c r="G67" s="23"/>
      <c r="H67" s="22">
        <v>1.49</v>
      </c>
      <c r="I67" s="23"/>
      <c r="J67" s="22">
        <v>2.09</v>
      </c>
      <c r="K67" s="23"/>
      <c r="L67" s="22">
        <v>1.91</v>
      </c>
      <c r="M67" s="23"/>
      <c r="N67" s="22">
        <v>4.0599999999999996</v>
      </c>
      <c r="O67" s="23"/>
      <c r="P67" s="22">
        <v>1.28</v>
      </c>
      <c r="Q67" s="23"/>
      <c r="R67" s="22">
        <v>0.93</v>
      </c>
      <c r="S67" s="23"/>
      <c r="T67" s="22">
        <v>0.65</v>
      </c>
      <c r="U67" s="23"/>
      <c r="V67" s="22">
        <v>0.75</v>
      </c>
      <c r="W67" s="23"/>
      <c r="X67" s="22">
        <v>2.86</v>
      </c>
      <c r="Y67" s="23"/>
      <c r="Z67" s="22">
        <v>2.76</v>
      </c>
      <c r="AA67" s="23"/>
      <c r="AB67" s="22">
        <v>20.83</v>
      </c>
      <c r="AC67" s="23"/>
    </row>
    <row r="68" spans="3:29" x14ac:dyDescent="0.25">
      <c r="C68" s="5">
        <v>1959</v>
      </c>
      <c r="D68" s="22">
        <v>1.1100000000000001</v>
      </c>
      <c r="E68" s="23"/>
      <c r="F68" s="22">
        <v>0.75</v>
      </c>
      <c r="G68" s="23"/>
      <c r="H68" s="22">
        <v>1.46</v>
      </c>
      <c r="I68" s="23"/>
      <c r="J68" s="22">
        <v>0.68</v>
      </c>
      <c r="K68" s="23"/>
      <c r="L68" s="22">
        <v>1.77</v>
      </c>
      <c r="M68" s="23"/>
      <c r="N68" s="22">
        <v>0.78</v>
      </c>
      <c r="O68" s="23"/>
      <c r="P68" s="22">
        <v>0.27</v>
      </c>
      <c r="Q68" s="23"/>
      <c r="R68" s="22">
        <v>0.92</v>
      </c>
      <c r="S68" s="23"/>
      <c r="T68" s="22">
        <v>3.5</v>
      </c>
      <c r="U68" s="23"/>
      <c r="V68" s="22">
        <v>1.7</v>
      </c>
      <c r="W68" s="23"/>
      <c r="X68" s="22">
        <v>0.87</v>
      </c>
      <c r="Y68" s="23"/>
      <c r="Z68" s="22">
        <v>0.34</v>
      </c>
      <c r="AA68" s="23"/>
      <c r="AB68" s="22">
        <v>14.15</v>
      </c>
      <c r="AC68" s="23"/>
    </row>
    <row r="69" spans="3:29" x14ac:dyDescent="0.25">
      <c r="C69" s="5">
        <v>1960</v>
      </c>
      <c r="D69" s="22">
        <v>0.57999999999999996</v>
      </c>
      <c r="E69" s="23"/>
      <c r="F69" s="22">
        <v>1.28</v>
      </c>
      <c r="G69" s="23"/>
      <c r="H69" s="22">
        <v>1.54</v>
      </c>
      <c r="I69" s="23"/>
      <c r="J69" s="22">
        <v>1.34</v>
      </c>
      <c r="K69" s="23"/>
      <c r="L69" s="22">
        <v>4.08</v>
      </c>
      <c r="M69" s="23"/>
      <c r="N69" s="22">
        <v>0.31</v>
      </c>
      <c r="O69" s="23"/>
      <c r="P69" s="22">
        <v>0.61</v>
      </c>
      <c r="Q69" s="23"/>
      <c r="R69" s="22">
        <v>2.1800000000000002</v>
      </c>
      <c r="S69" s="23"/>
      <c r="T69" s="22">
        <v>0.57999999999999996</v>
      </c>
      <c r="U69" s="23"/>
      <c r="V69" s="22">
        <v>1.03</v>
      </c>
      <c r="W69" s="23"/>
      <c r="X69" s="22">
        <v>2.0099999999999998</v>
      </c>
      <c r="Y69" s="23"/>
      <c r="Z69" s="22">
        <v>0.78</v>
      </c>
      <c r="AA69" s="23"/>
      <c r="AB69" s="22">
        <v>16.32</v>
      </c>
      <c r="AC69" s="23"/>
    </row>
    <row r="70" spans="3:29" x14ac:dyDescent="0.25">
      <c r="C70" s="5">
        <v>1961</v>
      </c>
      <c r="D70" s="22">
        <v>0.28000000000000003</v>
      </c>
      <c r="E70" s="23"/>
      <c r="F70" s="22">
        <v>1.22</v>
      </c>
      <c r="G70" s="23"/>
      <c r="H70" s="22">
        <v>1.5</v>
      </c>
      <c r="I70" s="23"/>
      <c r="J70" s="22">
        <v>1.08</v>
      </c>
      <c r="K70" s="23"/>
      <c r="L70" s="22">
        <v>2.0099999999999998</v>
      </c>
      <c r="M70" s="23"/>
      <c r="N70" s="22">
        <v>0.43</v>
      </c>
      <c r="O70" s="23"/>
      <c r="P70" s="22">
        <v>0</v>
      </c>
      <c r="Q70" s="23"/>
      <c r="R70" s="22">
        <v>0.69</v>
      </c>
      <c r="S70" s="23"/>
      <c r="T70" s="22">
        <v>0.65</v>
      </c>
      <c r="U70" s="23"/>
      <c r="V70" s="22">
        <v>0.96</v>
      </c>
      <c r="W70" s="23"/>
      <c r="X70" s="22">
        <v>1.7</v>
      </c>
      <c r="Y70" s="23"/>
      <c r="Z70" s="22">
        <v>1.1399999999999999</v>
      </c>
      <c r="AA70" s="23"/>
      <c r="AB70" s="22">
        <v>11.66</v>
      </c>
      <c r="AC70" s="23"/>
    </row>
    <row r="71" spans="3:29" x14ac:dyDescent="0.25">
      <c r="C71" s="5">
        <v>1962</v>
      </c>
      <c r="D71" s="22">
        <v>1.21</v>
      </c>
      <c r="E71" s="23"/>
      <c r="F71" s="22">
        <v>0.94</v>
      </c>
      <c r="G71" s="23"/>
      <c r="H71" s="22">
        <v>0.68</v>
      </c>
      <c r="I71" s="23"/>
      <c r="J71" s="22">
        <v>0.96</v>
      </c>
      <c r="K71" s="23"/>
      <c r="L71" s="22">
        <v>2.37</v>
      </c>
      <c r="M71" s="23"/>
      <c r="N71" s="22">
        <v>0.28999999999999998</v>
      </c>
      <c r="O71" s="23"/>
      <c r="P71" s="22">
        <v>0.17</v>
      </c>
      <c r="Q71" s="23"/>
      <c r="R71" s="22">
        <v>0.18</v>
      </c>
      <c r="S71" s="23"/>
      <c r="T71" s="22">
        <v>0.65</v>
      </c>
      <c r="U71" s="23"/>
      <c r="V71" s="22">
        <v>2</v>
      </c>
      <c r="W71" s="23"/>
      <c r="X71" s="22">
        <v>0.82</v>
      </c>
      <c r="Y71" s="23"/>
      <c r="Z71" s="22">
        <v>0.74</v>
      </c>
      <c r="AA71" s="23"/>
      <c r="AB71" s="22">
        <v>11.01</v>
      </c>
      <c r="AC71" s="23"/>
    </row>
    <row r="72" spans="3:29" x14ac:dyDescent="0.25">
      <c r="C72" s="5">
        <v>1963</v>
      </c>
      <c r="D72" s="22">
        <v>0.49</v>
      </c>
      <c r="E72" s="23"/>
      <c r="F72" s="22">
        <v>1.29</v>
      </c>
      <c r="G72" s="23"/>
      <c r="H72" s="22">
        <v>1.53</v>
      </c>
      <c r="I72" s="23"/>
      <c r="J72" s="22">
        <v>1.5</v>
      </c>
      <c r="K72" s="23"/>
      <c r="L72" s="22">
        <v>1.27</v>
      </c>
      <c r="M72" s="23"/>
      <c r="N72" s="22">
        <v>2.2999999999999998</v>
      </c>
      <c r="O72" s="23"/>
      <c r="P72" s="22">
        <v>0.38</v>
      </c>
      <c r="Q72" s="23"/>
      <c r="R72" s="22">
        <v>0.56000000000000005</v>
      </c>
      <c r="S72" s="23"/>
      <c r="T72" s="22">
        <v>1.46</v>
      </c>
      <c r="U72" s="23"/>
      <c r="V72" s="22">
        <v>0.51</v>
      </c>
      <c r="W72" s="23"/>
      <c r="X72" s="22">
        <v>1.07</v>
      </c>
      <c r="Y72" s="23"/>
      <c r="Z72" s="22">
        <v>0.7</v>
      </c>
      <c r="AA72" s="23"/>
      <c r="AB72" s="22">
        <v>13.06</v>
      </c>
      <c r="AC72" s="23"/>
    </row>
    <row r="73" spans="3:29" x14ac:dyDescent="0.25">
      <c r="C73" s="5">
        <v>1964</v>
      </c>
      <c r="D73" s="22">
        <v>0.77</v>
      </c>
      <c r="E73" s="23"/>
      <c r="F73" s="22">
        <v>0.22</v>
      </c>
      <c r="G73" s="23"/>
      <c r="H73" s="22">
        <v>0.48</v>
      </c>
      <c r="I73" s="23"/>
      <c r="J73" s="22">
        <v>1.19</v>
      </c>
      <c r="K73" s="23"/>
      <c r="L73" s="22">
        <v>0.64</v>
      </c>
      <c r="M73" s="23"/>
      <c r="N73" s="22">
        <v>2.9</v>
      </c>
      <c r="O73" s="23"/>
      <c r="P73" s="22">
        <v>1.1499999999999999</v>
      </c>
      <c r="Q73" s="23"/>
      <c r="R73" s="22">
        <v>0.49</v>
      </c>
      <c r="S73" s="23"/>
      <c r="T73" s="22">
        <v>1.03</v>
      </c>
      <c r="U73" s="23"/>
      <c r="V73" s="22">
        <v>0.43</v>
      </c>
      <c r="W73" s="23"/>
      <c r="X73" s="22">
        <v>0.72</v>
      </c>
      <c r="Y73" s="23"/>
      <c r="Z73" s="22">
        <v>2.65</v>
      </c>
      <c r="AA73" s="23"/>
      <c r="AB73" s="22">
        <v>12.67</v>
      </c>
      <c r="AC73" s="23"/>
    </row>
    <row r="74" spans="3:29" x14ac:dyDescent="0.25">
      <c r="C74" s="5">
        <v>1965</v>
      </c>
      <c r="D74" s="22">
        <v>3.59</v>
      </c>
      <c r="E74" s="23"/>
      <c r="F74" s="22">
        <v>0.36</v>
      </c>
      <c r="G74" s="23"/>
      <c r="H74" s="22">
        <v>0.2</v>
      </c>
      <c r="I74" s="23"/>
      <c r="J74" s="22">
        <v>0.96</v>
      </c>
      <c r="K74" s="23"/>
      <c r="L74" s="22">
        <v>1.1000000000000001</v>
      </c>
      <c r="M74" s="23"/>
      <c r="N74" s="22">
        <v>1.75</v>
      </c>
      <c r="O74" s="23"/>
      <c r="P74" s="22">
        <v>0.9</v>
      </c>
      <c r="Q74" s="23"/>
      <c r="R74" s="22">
        <v>3.33</v>
      </c>
      <c r="S74" s="23"/>
      <c r="T74" s="22">
        <v>0.38</v>
      </c>
      <c r="U74" s="23"/>
      <c r="V74" s="22">
        <v>0.12</v>
      </c>
      <c r="W74" s="23"/>
      <c r="X74" s="22">
        <v>0.65</v>
      </c>
      <c r="Y74" s="23"/>
      <c r="Z74" s="22">
        <v>0.06</v>
      </c>
      <c r="AA74" s="23"/>
      <c r="AB74" s="22">
        <v>13.4</v>
      </c>
      <c r="AC74" s="23"/>
    </row>
    <row r="75" spans="3:29" x14ac:dyDescent="0.25">
      <c r="C75" s="5"/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2"/>
      <c r="Y75" s="23"/>
      <c r="Z75" s="22"/>
      <c r="AA75" s="23"/>
      <c r="AB75" s="22"/>
      <c r="AC75" s="23"/>
    </row>
    <row r="76" spans="3:29" x14ac:dyDescent="0.25">
      <c r="C76" s="5"/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  <c r="U76" s="23"/>
      <c r="V76" s="22"/>
      <c r="W76" s="23"/>
      <c r="X76" s="22"/>
      <c r="Y76" s="23"/>
      <c r="Z76" s="22"/>
      <c r="AA76" s="23"/>
      <c r="AB76" s="22"/>
      <c r="AC76" s="23"/>
    </row>
    <row r="77" spans="3:29" x14ac:dyDescent="0.25">
      <c r="C77" s="5">
        <v>1966</v>
      </c>
      <c r="D77" s="22">
        <v>0.78</v>
      </c>
      <c r="E77" s="23"/>
      <c r="F77" s="22">
        <v>0.96</v>
      </c>
      <c r="G77" s="23"/>
      <c r="H77" s="22">
        <v>0.79</v>
      </c>
      <c r="I77" s="23"/>
      <c r="J77" s="22">
        <v>0.45</v>
      </c>
      <c r="K77" s="23"/>
      <c r="L77" s="22">
        <v>0.65</v>
      </c>
      <c r="M77" s="23"/>
      <c r="N77" s="22">
        <v>1.0900000000000001</v>
      </c>
      <c r="O77" s="23"/>
      <c r="P77" s="22">
        <v>0.6</v>
      </c>
      <c r="Q77" s="23"/>
      <c r="R77" s="22">
        <v>0.91</v>
      </c>
      <c r="S77" s="23"/>
      <c r="T77" s="22">
        <v>1.1399999999999999</v>
      </c>
      <c r="U77" s="23"/>
      <c r="V77" s="22">
        <v>1.1100000000000001</v>
      </c>
      <c r="W77" s="23"/>
      <c r="X77" s="22">
        <v>1.55</v>
      </c>
      <c r="Y77" s="23"/>
      <c r="Z77" s="22">
        <v>2.2999999999999998</v>
      </c>
      <c r="AA77" s="23"/>
      <c r="AB77" s="22">
        <v>12.33</v>
      </c>
      <c r="AC77" s="23"/>
    </row>
    <row r="78" spans="3:29" x14ac:dyDescent="0.25">
      <c r="C78" s="5">
        <v>1967</v>
      </c>
      <c r="D78" s="22">
        <v>0.88</v>
      </c>
      <c r="E78" s="23"/>
      <c r="F78" s="22">
        <v>0.47</v>
      </c>
      <c r="G78" s="23"/>
      <c r="H78" s="22">
        <v>1.74</v>
      </c>
      <c r="I78" s="23"/>
      <c r="J78" s="22">
        <v>1.1499999999999999</v>
      </c>
      <c r="K78" s="23"/>
      <c r="L78" s="22">
        <v>1.1299999999999999</v>
      </c>
      <c r="M78" s="23"/>
      <c r="N78" s="22">
        <v>1.24</v>
      </c>
      <c r="O78" s="23"/>
      <c r="P78" s="22">
        <v>0.11</v>
      </c>
      <c r="Q78" s="23"/>
      <c r="R78" s="22">
        <v>0.05</v>
      </c>
      <c r="S78" s="23"/>
      <c r="T78" s="22">
        <v>0.36</v>
      </c>
      <c r="U78" s="23"/>
      <c r="V78" s="22">
        <v>1.69</v>
      </c>
      <c r="W78" s="23"/>
      <c r="X78" s="22">
        <v>1.0900000000000001</v>
      </c>
      <c r="Y78" s="23"/>
      <c r="Z78" s="22">
        <v>1.27</v>
      </c>
      <c r="AA78" s="23"/>
      <c r="AB78" s="22">
        <v>11.18</v>
      </c>
      <c r="AC78" s="23"/>
    </row>
    <row r="79" spans="3:29" x14ac:dyDescent="0.25">
      <c r="C79" s="5">
        <v>1968</v>
      </c>
      <c r="D79" s="22">
        <v>0.52</v>
      </c>
      <c r="E79" s="23"/>
      <c r="F79" s="22">
        <v>1.3</v>
      </c>
      <c r="G79" s="23"/>
      <c r="H79" s="22">
        <v>0.98</v>
      </c>
      <c r="I79" s="23"/>
      <c r="J79" s="22">
        <v>0.32</v>
      </c>
      <c r="K79" s="23"/>
      <c r="L79" s="22">
        <v>1.07</v>
      </c>
      <c r="M79" s="23"/>
      <c r="N79" s="22">
        <v>1.37</v>
      </c>
      <c r="O79" s="23"/>
      <c r="P79" s="22">
        <v>0.28000000000000003</v>
      </c>
      <c r="Q79" s="23"/>
      <c r="R79" s="22">
        <v>1.59</v>
      </c>
      <c r="S79" s="23"/>
      <c r="T79" s="22">
        <v>1.61</v>
      </c>
      <c r="U79" s="23"/>
      <c r="V79" s="22">
        <v>1.1299999999999999</v>
      </c>
      <c r="W79" s="23"/>
      <c r="X79" s="22">
        <v>2.3199999999999998</v>
      </c>
      <c r="Y79" s="23"/>
      <c r="Z79" s="22">
        <v>1.24</v>
      </c>
      <c r="AA79" s="23"/>
      <c r="AB79" s="22">
        <v>13.73</v>
      </c>
      <c r="AC79" s="23"/>
    </row>
    <row r="80" spans="3:29" x14ac:dyDescent="0.25">
      <c r="C80" s="5">
        <v>1969</v>
      </c>
      <c r="D80" s="22">
        <v>1.21</v>
      </c>
      <c r="E80" s="23"/>
      <c r="F80" s="22">
        <v>0.69</v>
      </c>
      <c r="G80" s="23"/>
      <c r="H80" s="22">
        <v>0.32</v>
      </c>
      <c r="I80" s="23"/>
      <c r="J80" s="22">
        <v>2.4</v>
      </c>
      <c r="K80" s="23"/>
      <c r="L80" s="22">
        <v>1.87</v>
      </c>
      <c r="M80" s="23"/>
      <c r="N80" s="22">
        <v>2.61</v>
      </c>
      <c r="O80" s="23"/>
      <c r="P80" s="22">
        <v>0.27</v>
      </c>
      <c r="Q80" s="23"/>
      <c r="R80" s="22">
        <v>0</v>
      </c>
      <c r="S80" s="23"/>
      <c r="T80" s="22">
        <v>0.63</v>
      </c>
      <c r="U80" s="23"/>
      <c r="V80" s="22">
        <v>1.45</v>
      </c>
      <c r="W80" s="23"/>
      <c r="X80" s="22">
        <v>0.71</v>
      </c>
      <c r="Y80" s="23"/>
      <c r="Z80" s="22">
        <v>1.27</v>
      </c>
      <c r="AA80" s="23"/>
      <c r="AB80" s="22">
        <v>13.43</v>
      </c>
      <c r="AC80" s="23"/>
    </row>
    <row r="81" spans="3:29" x14ac:dyDescent="0.25">
      <c r="C81" s="5">
        <v>1970</v>
      </c>
      <c r="D81" s="22">
        <v>2.63</v>
      </c>
      <c r="E81" s="23"/>
      <c r="F81" s="22">
        <v>0.61</v>
      </c>
      <c r="G81" s="23"/>
      <c r="H81" s="22">
        <v>1.44</v>
      </c>
      <c r="I81" s="23"/>
      <c r="J81" s="22">
        <v>0.66</v>
      </c>
      <c r="K81" s="23"/>
      <c r="L81" s="22">
        <v>2.37</v>
      </c>
      <c r="M81" s="23"/>
      <c r="N81" s="22">
        <v>3.14</v>
      </c>
      <c r="O81" s="23"/>
      <c r="P81" s="22">
        <v>0.7</v>
      </c>
      <c r="Q81" s="23"/>
      <c r="R81" s="22">
        <v>0</v>
      </c>
      <c r="S81" s="23"/>
      <c r="T81" s="22">
        <v>2.85</v>
      </c>
      <c r="U81" s="23"/>
      <c r="V81" s="22">
        <v>2.33</v>
      </c>
      <c r="W81" s="23"/>
      <c r="X81" s="22">
        <v>1.65</v>
      </c>
      <c r="Y81" s="23"/>
      <c r="Z81" s="22">
        <v>0.79</v>
      </c>
      <c r="AA81" s="23"/>
      <c r="AB81" s="22">
        <v>19.170000000000002</v>
      </c>
      <c r="AC81" s="23"/>
    </row>
    <row r="82" spans="3:29" x14ac:dyDescent="0.25">
      <c r="C82" s="5">
        <v>1971</v>
      </c>
      <c r="D82" s="22">
        <v>2.4700000000000002</v>
      </c>
      <c r="E82" s="23"/>
      <c r="F82" s="22">
        <v>0.82</v>
      </c>
      <c r="G82" s="23"/>
      <c r="H82" s="22">
        <v>1.05</v>
      </c>
      <c r="I82" s="23"/>
      <c r="J82" s="22">
        <v>1.1399999999999999</v>
      </c>
      <c r="K82" s="23"/>
      <c r="L82" s="22">
        <v>2.29</v>
      </c>
      <c r="M82" s="23"/>
      <c r="N82" s="22">
        <v>2</v>
      </c>
      <c r="O82" s="23"/>
      <c r="P82" s="22">
        <v>0.63</v>
      </c>
      <c r="Q82" s="23"/>
      <c r="R82" s="22">
        <v>0.44</v>
      </c>
      <c r="S82" s="23"/>
      <c r="T82" s="22">
        <v>1.64</v>
      </c>
      <c r="U82" s="23"/>
      <c r="V82" s="22">
        <v>0.59</v>
      </c>
      <c r="W82" s="23"/>
      <c r="X82" s="22">
        <v>1.21</v>
      </c>
      <c r="Y82" s="23"/>
      <c r="Z82" s="22">
        <v>1.63</v>
      </c>
      <c r="AA82" s="23"/>
      <c r="AB82" s="22">
        <v>15.91</v>
      </c>
      <c r="AC82" s="23"/>
    </row>
    <row r="83" spans="3:29" x14ac:dyDescent="0.25">
      <c r="C83" s="5">
        <v>1972</v>
      </c>
      <c r="D83" s="22">
        <v>1.46</v>
      </c>
      <c r="E83" s="23"/>
      <c r="F83" s="22">
        <v>0.73</v>
      </c>
      <c r="G83" s="23"/>
      <c r="H83" s="22">
        <v>2.06</v>
      </c>
      <c r="I83" s="23"/>
      <c r="J83" s="22">
        <v>0.74</v>
      </c>
      <c r="K83" s="23"/>
      <c r="L83" s="22">
        <v>1.0900000000000001</v>
      </c>
      <c r="M83" s="23"/>
      <c r="N83" s="22">
        <v>1.96</v>
      </c>
      <c r="O83" s="23"/>
      <c r="P83" s="22">
        <v>0.11</v>
      </c>
      <c r="Q83" s="23"/>
      <c r="R83" s="22">
        <v>0.61</v>
      </c>
      <c r="S83" s="23"/>
      <c r="T83" s="22">
        <v>1.38</v>
      </c>
      <c r="U83" s="23"/>
      <c r="V83" s="22">
        <v>0.36</v>
      </c>
      <c r="W83" s="23"/>
      <c r="X83" s="22">
        <v>1.33</v>
      </c>
      <c r="Y83" s="23"/>
      <c r="Z83" s="22">
        <v>1.05</v>
      </c>
      <c r="AA83" s="23"/>
      <c r="AB83" s="22">
        <v>12.88</v>
      </c>
      <c r="AC83" s="23"/>
    </row>
    <row r="84" spans="3:29" x14ac:dyDescent="0.25">
      <c r="C84" s="5">
        <v>1973</v>
      </c>
      <c r="D84" s="22">
        <v>0.61</v>
      </c>
      <c r="E84" s="23"/>
      <c r="F84" s="22">
        <v>0.21</v>
      </c>
      <c r="G84" s="23"/>
      <c r="H84" s="22">
        <v>0.36</v>
      </c>
      <c r="I84" s="23"/>
      <c r="J84" s="22">
        <v>0.14000000000000001</v>
      </c>
      <c r="K84" s="23"/>
      <c r="L84" s="22">
        <v>1.65</v>
      </c>
      <c r="M84" s="23"/>
      <c r="N84" s="22">
        <v>0.77</v>
      </c>
      <c r="O84" s="23"/>
      <c r="P84" s="22">
        <v>0.08</v>
      </c>
      <c r="Q84" s="23"/>
      <c r="R84" s="22">
        <v>0.1</v>
      </c>
      <c r="S84" s="23"/>
      <c r="T84" s="22">
        <v>2.27</v>
      </c>
      <c r="U84" s="23"/>
      <c r="V84" s="22">
        <v>1.22</v>
      </c>
      <c r="W84" s="23"/>
      <c r="X84" s="22">
        <v>2.1</v>
      </c>
      <c r="Y84" s="23"/>
      <c r="Z84" s="22">
        <v>2.2400000000000002</v>
      </c>
      <c r="AA84" s="23"/>
      <c r="AB84" s="22">
        <v>11.75</v>
      </c>
      <c r="AC84" s="23"/>
    </row>
    <row r="85" spans="3:29" x14ac:dyDescent="0.25">
      <c r="C85" s="5">
        <v>1974</v>
      </c>
      <c r="D85" s="22">
        <v>1</v>
      </c>
      <c r="E85" s="23"/>
      <c r="F85" s="22">
        <v>0.42</v>
      </c>
      <c r="G85" s="23"/>
      <c r="H85" s="22">
        <v>1.39</v>
      </c>
      <c r="I85" s="23"/>
      <c r="J85" s="22">
        <v>1.78</v>
      </c>
      <c r="K85" s="23"/>
      <c r="L85" s="22">
        <v>0.8</v>
      </c>
      <c r="M85" s="23"/>
      <c r="N85" s="22">
        <v>0.76</v>
      </c>
      <c r="O85" s="23"/>
      <c r="P85" s="22">
        <v>1.77</v>
      </c>
      <c r="Q85" s="23"/>
      <c r="R85" s="22">
        <v>0.16</v>
      </c>
      <c r="S85" s="23"/>
      <c r="T85" s="22">
        <v>0.18</v>
      </c>
      <c r="U85" s="23"/>
      <c r="V85" s="22">
        <v>0.23</v>
      </c>
      <c r="W85" s="23"/>
      <c r="X85" s="22">
        <v>0.47</v>
      </c>
      <c r="Y85" s="23"/>
      <c r="Z85" s="22">
        <v>1.68</v>
      </c>
      <c r="AA85" s="23"/>
      <c r="AB85" s="22">
        <v>10.64</v>
      </c>
      <c r="AC85" s="23"/>
    </row>
    <row r="86" spans="3:29" x14ac:dyDescent="0.25">
      <c r="C86" s="5">
        <v>1975</v>
      </c>
      <c r="D86" s="22">
        <v>2.5299999999999998</v>
      </c>
      <c r="E86" s="23"/>
      <c r="F86" s="22">
        <v>0.77</v>
      </c>
      <c r="G86" s="23"/>
      <c r="H86" s="22">
        <v>0.84</v>
      </c>
      <c r="I86" s="23"/>
      <c r="J86" s="22">
        <v>1.37</v>
      </c>
      <c r="K86" s="23"/>
      <c r="L86" s="22">
        <v>1.37</v>
      </c>
      <c r="M86" s="23"/>
      <c r="N86" s="22">
        <v>1.36</v>
      </c>
      <c r="O86" s="23"/>
      <c r="P86" s="22">
        <v>0.69</v>
      </c>
      <c r="Q86" s="23"/>
      <c r="R86" s="22">
        <v>1.46</v>
      </c>
      <c r="S86" s="23"/>
      <c r="T86" s="22">
        <v>0.17</v>
      </c>
      <c r="U86" s="23"/>
      <c r="V86" s="22">
        <v>1.82</v>
      </c>
      <c r="W86" s="23"/>
      <c r="X86" s="22">
        <v>0.81</v>
      </c>
      <c r="Y86" s="23"/>
      <c r="Z86" s="22">
        <v>1.58</v>
      </c>
      <c r="AA86" s="23"/>
      <c r="AB86" s="22">
        <v>14.77</v>
      </c>
      <c r="AC86" s="23"/>
    </row>
    <row r="87" spans="3:29" x14ac:dyDescent="0.25">
      <c r="C87" s="5">
        <v>1976</v>
      </c>
      <c r="D87" s="22">
        <v>0.83</v>
      </c>
      <c r="E87" s="23"/>
      <c r="F87" s="22">
        <v>1.01</v>
      </c>
      <c r="G87" s="23"/>
      <c r="H87" s="22">
        <v>0.6</v>
      </c>
      <c r="I87" s="23"/>
      <c r="J87" s="22">
        <v>2.34</v>
      </c>
      <c r="K87" s="23"/>
      <c r="L87" s="22">
        <v>0.76</v>
      </c>
      <c r="M87" s="23"/>
      <c r="N87" s="22">
        <v>0.65</v>
      </c>
      <c r="O87" s="23"/>
      <c r="P87" s="22">
        <v>0.31</v>
      </c>
      <c r="Q87" s="23"/>
      <c r="R87" s="22">
        <v>2.82</v>
      </c>
      <c r="S87" s="23"/>
      <c r="T87" s="22">
        <v>0.28000000000000003</v>
      </c>
      <c r="U87" s="23"/>
      <c r="V87" s="22">
        <v>0.43</v>
      </c>
      <c r="W87" s="23"/>
      <c r="X87" s="22">
        <v>0.55000000000000004</v>
      </c>
      <c r="Y87" s="23"/>
      <c r="Z87" s="22">
        <v>0.13</v>
      </c>
      <c r="AA87" s="23"/>
      <c r="AB87" s="22">
        <v>10.71</v>
      </c>
      <c r="AC87" s="23"/>
    </row>
    <row r="88" spans="3:29" x14ac:dyDescent="0.25">
      <c r="C88" s="5">
        <v>1977</v>
      </c>
      <c r="D88" s="22">
        <v>0.24</v>
      </c>
      <c r="E88" s="23"/>
      <c r="F88" s="22">
        <v>0.69</v>
      </c>
      <c r="G88" s="23"/>
      <c r="H88" s="22">
        <v>0.76</v>
      </c>
      <c r="I88" s="23"/>
      <c r="J88" s="22">
        <v>0.44</v>
      </c>
      <c r="K88" s="23"/>
      <c r="L88" s="22">
        <v>3.84</v>
      </c>
      <c r="M88" s="23"/>
      <c r="N88" s="22">
        <v>0.71</v>
      </c>
      <c r="O88" s="23"/>
      <c r="P88" s="22">
        <v>0.21</v>
      </c>
      <c r="Q88" s="23"/>
      <c r="R88" s="22">
        <v>0.91</v>
      </c>
      <c r="S88" s="23"/>
      <c r="T88" s="22">
        <v>1.46</v>
      </c>
      <c r="U88" s="23"/>
      <c r="V88" s="22">
        <v>0.51</v>
      </c>
      <c r="W88" s="23"/>
      <c r="X88" s="22">
        <v>2.0299999999999998</v>
      </c>
      <c r="Y88" s="23"/>
      <c r="Z88" s="22">
        <v>2.3199999999999998</v>
      </c>
      <c r="AA88" s="23"/>
      <c r="AB88" s="22">
        <v>14.12</v>
      </c>
      <c r="AC88" s="23"/>
    </row>
    <row r="89" spans="3:29" x14ac:dyDescent="0.25">
      <c r="C89" s="5">
        <v>1978</v>
      </c>
      <c r="D89" s="22">
        <v>0.92</v>
      </c>
      <c r="E89" s="23"/>
      <c r="F89" s="22">
        <v>0.75</v>
      </c>
      <c r="G89" s="23"/>
      <c r="H89" s="22">
        <v>1.03</v>
      </c>
      <c r="I89" s="23"/>
      <c r="J89" s="22">
        <v>3.69</v>
      </c>
      <c r="K89" s="23"/>
      <c r="L89" s="22">
        <v>1.1299999999999999</v>
      </c>
      <c r="M89" s="23"/>
      <c r="N89" s="22">
        <v>0.6</v>
      </c>
      <c r="O89" s="23"/>
      <c r="P89" s="22">
        <v>0.72</v>
      </c>
      <c r="Q89" s="23"/>
      <c r="R89" s="22">
        <v>1.28</v>
      </c>
      <c r="S89" s="23"/>
      <c r="T89" s="22">
        <v>1.66</v>
      </c>
      <c r="U89" s="23"/>
      <c r="V89" s="22">
        <v>0.18</v>
      </c>
      <c r="W89" s="23"/>
      <c r="X89" s="22">
        <v>1.57</v>
      </c>
      <c r="Y89" s="23"/>
      <c r="Z89" s="22">
        <v>1.66</v>
      </c>
      <c r="AA89" s="23"/>
      <c r="AB89" s="22">
        <v>15.19</v>
      </c>
      <c r="AC89" s="23"/>
    </row>
    <row r="90" spans="3:29" x14ac:dyDescent="0.25">
      <c r="C90" s="5">
        <v>1979</v>
      </c>
      <c r="D90" s="22">
        <v>0.47</v>
      </c>
      <c r="E90" s="23"/>
      <c r="F90" s="22">
        <v>0.7</v>
      </c>
      <c r="G90" s="23"/>
      <c r="H90" s="22">
        <v>0.93</v>
      </c>
      <c r="I90" s="23"/>
      <c r="J90" s="22">
        <v>1.85</v>
      </c>
      <c r="K90" s="23"/>
      <c r="L90" s="22">
        <v>1.32</v>
      </c>
      <c r="M90" s="23"/>
      <c r="N90" s="22">
        <v>1.76</v>
      </c>
      <c r="O90" s="23"/>
      <c r="P90" s="22">
        <v>0.04</v>
      </c>
      <c r="Q90" s="23"/>
      <c r="R90" s="22">
        <v>2.44</v>
      </c>
      <c r="S90" s="23"/>
      <c r="T90" s="22">
        <v>0.32</v>
      </c>
      <c r="U90" s="23"/>
      <c r="V90" s="22">
        <v>1.19</v>
      </c>
      <c r="W90" s="23"/>
      <c r="X90" s="22">
        <v>1.18</v>
      </c>
      <c r="Y90" s="23"/>
      <c r="Z90" s="22">
        <v>0.63</v>
      </c>
      <c r="AA90" s="23"/>
      <c r="AB90" s="22">
        <v>12.83</v>
      </c>
      <c r="AC90" s="23"/>
    </row>
    <row r="91" spans="3:29" x14ac:dyDescent="0.25">
      <c r="C91" s="5">
        <v>1980</v>
      </c>
      <c r="D91" s="22">
        <v>1.1499999999999999</v>
      </c>
      <c r="E91" s="23"/>
      <c r="F91" s="22">
        <v>0.66</v>
      </c>
      <c r="G91" s="23"/>
      <c r="H91" s="22">
        <v>1.91</v>
      </c>
      <c r="I91" s="23"/>
      <c r="J91" s="22">
        <v>1.47</v>
      </c>
      <c r="K91" s="23"/>
      <c r="L91" s="22">
        <v>3.11</v>
      </c>
      <c r="M91" s="23"/>
      <c r="N91" s="22">
        <v>2.12</v>
      </c>
      <c r="O91" s="23"/>
      <c r="P91" s="22">
        <v>0.81</v>
      </c>
      <c r="Q91" s="23"/>
      <c r="R91" s="22">
        <v>0.13</v>
      </c>
      <c r="S91" s="23"/>
      <c r="T91" s="22">
        <v>2.41</v>
      </c>
      <c r="U91" s="23"/>
      <c r="V91" s="22">
        <v>1.08</v>
      </c>
      <c r="W91" s="23"/>
      <c r="X91" s="22">
        <v>0.89</v>
      </c>
      <c r="Y91" s="23"/>
      <c r="Z91" s="22">
        <v>1.39</v>
      </c>
      <c r="AA91" s="23"/>
      <c r="AB91" s="22">
        <v>17.13</v>
      </c>
      <c r="AC91" s="23"/>
    </row>
    <row r="92" spans="3:29" x14ac:dyDescent="0.25">
      <c r="C92" s="5">
        <v>1981</v>
      </c>
      <c r="D92" s="22">
        <v>1</v>
      </c>
      <c r="E92" s="23"/>
      <c r="F92" s="22">
        <v>1.78</v>
      </c>
      <c r="G92" s="23"/>
      <c r="H92" s="22">
        <v>1.5</v>
      </c>
      <c r="I92" s="23"/>
      <c r="J92" s="22">
        <v>0.85</v>
      </c>
      <c r="K92" s="23"/>
      <c r="L92" s="22">
        <v>2.4500000000000002</v>
      </c>
      <c r="M92" s="23"/>
      <c r="N92" s="22">
        <v>2.94</v>
      </c>
      <c r="O92" s="23"/>
      <c r="P92" s="22">
        <v>0.78</v>
      </c>
      <c r="Q92" s="23"/>
      <c r="R92" s="22">
        <v>0.01</v>
      </c>
      <c r="S92" s="23"/>
      <c r="T92" s="22">
        <v>0.6</v>
      </c>
      <c r="U92" s="23"/>
      <c r="V92" s="22">
        <v>1.76</v>
      </c>
      <c r="W92" s="23"/>
      <c r="X92" s="22">
        <v>1.85</v>
      </c>
      <c r="Y92" s="23"/>
      <c r="Z92" s="22">
        <v>1.46</v>
      </c>
      <c r="AA92" s="23"/>
      <c r="AB92" s="22">
        <v>16.98</v>
      </c>
      <c r="AC92" s="23"/>
    </row>
    <row r="93" spans="3:29" ht="30" x14ac:dyDescent="0.25">
      <c r="C93" s="5" t="s">
        <v>118</v>
      </c>
      <c r="D93" s="22">
        <f>SUM(D77:D92)/16</f>
        <v>1.1687499999999997</v>
      </c>
      <c r="E93" s="23"/>
      <c r="F93" s="22">
        <f>SUM(F77:F92)/16</f>
        <v>0.78562499999999991</v>
      </c>
      <c r="G93" s="23"/>
      <c r="H93" s="22">
        <f>SUM(H77:H92)/16</f>
        <v>1.1062499999999997</v>
      </c>
      <c r="I93" s="23"/>
      <c r="J93" s="22">
        <f>SUM(J77:J92)/16</f>
        <v>1.2993749999999999</v>
      </c>
      <c r="K93" s="23"/>
      <c r="L93" s="22">
        <f>SUM(L77:L92)/16</f>
        <v>1.6812499999999999</v>
      </c>
      <c r="M93" s="23"/>
      <c r="N93" s="22">
        <f>SUM(N77:N92)/16</f>
        <v>1.5675000000000003</v>
      </c>
      <c r="O93" s="23"/>
      <c r="P93" s="22">
        <f>SUM(P77:P92)/16</f>
        <v>0.50687499999999996</v>
      </c>
      <c r="Q93" s="23"/>
      <c r="R93" s="22">
        <f>SUM(R77:R92)/16</f>
        <v>0.80687500000000001</v>
      </c>
      <c r="S93" s="23"/>
      <c r="T93" s="22">
        <f>SUM(T77:T92)/16</f>
        <v>1.1850000000000001</v>
      </c>
      <c r="U93" s="23"/>
      <c r="V93" s="22">
        <f>SUM(V77:V92)/16</f>
        <v>1.0675000000000001</v>
      </c>
      <c r="W93" s="23"/>
      <c r="X93" s="22">
        <f>SUM(X77:X92)/16</f>
        <v>1.3318750000000001</v>
      </c>
      <c r="Y93" s="23"/>
      <c r="Z93" s="22">
        <f>SUM(Z77:Z92)/16</f>
        <v>1.415</v>
      </c>
      <c r="AA93" s="23"/>
      <c r="AB93" s="22">
        <f>SUM(AB77:AB92)/16</f>
        <v>13.921875</v>
      </c>
      <c r="AC93" s="23"/>
    </row>
    <row r="94" spans="3:29" x14ac:dyDescent="0.25">
      <c r="C94" s="5"/>
      <c r="D94" s="22"/>
      <c r="E94" s="23"/>
      <c r="F94" s="22"/>
      <c r="G94" s="23"/>
      <c r="H94" s="22"/>
      <c r="I94" s="23"/>
      <c r="J94" s="22"/>
      <c r="K94" s="23"/>
      <c r="L94" s="22"/>
      <c r="M94" s="23"/>
      <c r="N94" s="22"/>
      <c r="O94" s="23"/>
      <c r="P94" s="22"/>
      <c r="Q94" s="23"/>
      <c r="R94" s="22"/>
      <c r="S94" s="23"/>
      <c r="T94" s="22"/>
      <c r="U94" s="23"/>
      <c r="V94" s="22"/>
      <c r="W94" s="23"/>
      <c r="X94" s="22"/>
      <c r="Y94" s="23"/>
      <c r="Z94" s="22"/>
      <c r="AA94" s="23"/>
      <c r="AB94" s="22"/>
      <c r="AC94" s="23"/>
    </row>
    <row r="95" spans="3:29" x14ac:dyDescent="0.25">
      <c r="C95" s="5">
        <v>1982</v>
      </c>
      <c r="D95" s="22">
        <v>1.82</v>
      </c>
      <c r="E95" s="23"/>
      <c r="F95" s="22">
        <v>1.45</v>
      </c>
      <c r="G95" s="23"/>
      <c r="H95" s="22">
        <v>1.18</v>
      </c>
      <c r="I95" s="23"/>
      <c r="J95" s="22">
        <v>0.51</v>
      </c>
      <c r="K95" s="23"/>
      <c r="L95" s="22">
        <v>0.93</v>
      </c>
      <c r="M95" s="23"/>
      <c r="N95" s="22">
        <v>1.31</v>
      </c>
      <c r="O95" s="23"/>
      <c r="P95" s="22">
        <v>2.88</v>
      </c>
      <c r="Q95" s="23"/>
      <c r="R95" s="22">
        <v>0.98</v>
      </c>
      <c r="S95" s="23"/>
      <c r="T95" s="22">
        <v>1.46</v>
      </c>
      <c r="U95" s="23"/>
      <c r="V95" s="22">
        <v>2.12</v>
      </c>
      <c r="W95" s="23"/>
      <c r="X95" s="22">
        <v>0.81</v>
      </c>
      <c r="Y95" s="23"/>
      <c r="Z95" s="22">
        <v>1.41</v>
      </c>
      <c r="AA95" s="23"/>
      <c r="AB95" s="22">
        <v>16.86</v>
      </c>
      <c r="AC95" s="23"/>
    </row>
    <row r="96" spans="3:29" x14ac:dyDescent="0.25">
      <c r="C96" s="5">
        <v>1983</v>
      </c>
      <c r="D96" s="22">
        <v>1.27</v>
      </c>
      <c r="E96" s="23"/>
      <c r="F96" s="22">
        <v>1.03</v>
      </c>
      <c r="G96" s="23"/>
      <c r="H96" s="22">
        <v>2.88</v>
      </c>
      <c r="I96" s="23"/>
      <c r="J96" s="22">
        <v>1.45</v>
      </c>
      <c r="K96" s="23"/>
      <c r="L96" s="22">
        <v>1.06</v>
      </c>
      <c r="M96" s="23"/>
      <c r="N96" s="22">
        <v>1.65</v>
      </c>
      <c r="O96" s="23"/>
      <c r="P96" s="22">
        <v>1.38</v>
      </c>
      <c r="Q96" s="23"/>
      <c r="R96" s="22">
        <v>1.39</v>
      </c>
      <c r="S96" s="23"/>
      <c r="T96" s="22">
        <v>0.56000000000000005</v>
      </c>
      <c r="U96" s="23"/>
      <c r="V96" s="22">
        <v>0.56999999999999995</v>
      </c>
      <c r="W96" s="23"/>
      <c r="X96" s="22">
        <v>1.7</v>
      </c>
      <c r="Y96" s="23"/>
      <c r="Z96" s="22">
        <v>3.12</v>
      </c>
      <c r="AA96" s="23"/>
      <c r="AB96" s="22">
        <v>18.059999999999999</v>
      </c>
      <c r="AC96" s="23"/>
    </row>
    <row r="97" spans="3:29" x14ac:dyDescent="0.25">
      <c r="C97" s="5">
        <v>1984</v>
      </c>
      <c r="D97" s="22">
        <v>1.34</v>
      </c>
      <c r="E97" s="23"/>
      <c r="F97" s="22">
        <v>0.45</v>
      </c>
      <c r="G97" s="23"/>
      <c r="H97" s="22">
        <v>2.5</v>
      </c>
      <c r="I97" s="23"/>
      <c r="J97" s="22">
        <v>2.08</v>
      </c>
      <c r="K97" s="23"/>
      <c r="L97" s="22">
        <v>2.34</v>
      </c>
      <c r="M97" s="23"/>
      <c r="N97" s="22">
        <v>3.34</v>
      </c>
      <c r="O97" s="23"/>
      <c r="P97" s="22">
        <v>0.6</v>
      </c>
      <c r="Q97" s="23"/>
      <c r="R97" s="22">
        <v>2.41</v>
      </c>
      <c r="S97" s="23"/>
      <c r="T97" s="22">
        <v>1.26</v>
      </c>
      <c r="U97" s="23"/>
      <c r="V97" s="22">
        <v>1.8</v>
      </c>
      <c r="W97" s="23"/>
      <c r="X97" s="22">
        <v>1.54</v>
      </c>
      <c r="Y97" s="23"/>
      <c r="Z97" s="22">
        <v>0.88</v>
      </c>
      <c r="AA97" s="23"/>
      <c r="AB97" s="22">
        <v>20.54</v>
      </c>
      <c r="AC97" s="23"/>
    </row>
    <row r="98" spans="3:29" x14ac:dyDescent="0.25">
      <c r="C98" s="5">
        <v>1985</v>
      </c>
      <c r="D98" s="22">
        <v>0.35</v>
      </c>
      <c r="E98" s="23"/>
      <c r="F98" s="22">
        <v>0.28999999999999998</v>
      </c>
      <c r="G98" s="23"/>
      <c r="H98" s="22">
        <v>0.35</v>
      </c>
      <c r="I98" s="23"/>
      <c r="J98" s="22">
        <v>0.73</v>
      </c>
      <c r="K98" s="23"/>
      <c r="L98" s="22">
        <v>1.86</v>
      </c>
      <c r="M98" s="23"/>
      <c r="N98" s="22">
        <v>1.1399999999999999</v>
      </c>
      <c r="O98" s="23"/>
      <c r="P98" s="22">
        <v>0.8</v>
      </c>
      <c r="Q98" s="23"/>
      <c r="R98" s="22">
        <v>1.35</v>
      </c>
      <c r="S98" s="23"/>
      <c r="T98" s="22">
        <v>1.57</v>
      </c>
      <c r="U98" s="23"/>
      <c r="V98" s="22">
        <v>1.21</v>
      </c>
      <c r="W98" s="23"/>
      <c r="X98" s="22">
        <v>2.21</v>
      </c>
      <c r="Y98" s="23"/>
      <c r="Z98" s="22">
        <v>0.35</v>
      </c>
      <c r="AA98" s="23"/>
      <c r="AB98" s="22">
        <v>12.21</v>
      </c>
      <c r="AC98" s="23"/>
    </row>
    <row r="99" spans="3:29" x14ac:dyDescent="0.25">
      <c r="C99" s="5">
        <v>1986</v>
      </c>
      <c r="D99" s="22">
        <v>1.18</v>
      </c>
      <c r="E99" s="23"/>
      <c r="F99" s="22">
        <v>3.03</v>
      </c>
      <c r="G99" s="23"/>
      <c r="H99" s="22">
        <v>1.1100000000000001</v>
      </c>
      <c r="I99" s="23"/>
      <c r="J99" s="22">
        <v>0.67</v>
      </c>
      <c r="K99" s="23"/>
      <c r="L99" s="22">
        <v>1.44</v>
      </c>
      <c r="M99" s="23"/>
      <c r="N99" s="22">
        <v>0.33</v>
      </c>
      <c r="O99" s="23"/>
      <c r="P99" s="22">
        <v>0.49</v>
      </c>
      <c r="Q99" s="23"/>
      <c r="R99" s="22">
        <v>0.31</v>
      </c>
      <c r="S99" s="23"/>
      <c r="T99" s="22">
        <v>1.33</v>
      </c>
      <c r="U99" s="23"/>
      <c r="V99" s="22">
        <v>0.57999999999999996</v>
      </c>
      <c r="W99" s="23"/>
      <c r="X99" s="22">
        <v>1.9</v>
      </c>
      <c r="Y99" s="23"/>
      <c r="Z99" s="22">
        <v>0.15</v>
      </c>
      <c r="AA99" s="23"/>
      <c r="AB99" s="22">
        <v>12.52</v>
      </c>
      <c r="AC99" s="23"/>
    </row>
    <row r="100" spans="3:29" x14ac:dyDescent="0.25">
      <c r="C100" s="5">
        <v>1987</v>
      </c>
      <c r="D100" s="22">
        <v>0.68</v>
      </c>
      <c r="E100" s="23"/>
      <c r="F100" s="22">
        <v>1.65</v>
      </c>
      <c r="G100" s="23"/>
      <c r="H100" s="22">
        <v>1.33</v>
      </c>
      <c r="I100" s="23"/>
      <c r="J100" s="22">
        <v>0.46</v>
      </c>
      <c r="K100" s="23"/>
      <c r="L100" s="22">
        <v>1.23</v>
      </c>
      <c r="M100" s="23"/>
      <c r="N100" s="22">
        <v>1.62</v>
      </c>
      <c r="O100" s="23"/>
      <c r="P100" s="22">
        <v>1.1299999999999999</v>
      </c>
      <c r="Q100" s="23"/>
      <c r="R100" s="22">
        <v>0.05</v>
      </c>
      <c r="S100" s="23"/>
      <c r="T100" s="22">
        <v>0.17</v>
      </c>
      <c r="U100" s="23"/>
      <c r="V100" s="22">
        <v>0</v>
      </c>
      <c r="W100" s="23"/>
      <c r="X100" s="22">
        <v>0.93</v>
      </c>
      <c r="Y100" s="23"/>
      <c r="Z100" s="22">
        <v>0.79</v>
      </c>
      <c r="AA100" s="23"/>
      <c r="AB100" s="22">
        <v>10.039999999999999</v>
      </c>
      <c r="AC100" s="23"/>
    </row>
    <row r="101" spans="3:29" x14ac:dyDescent="0.25">
      <c r="C101" s="5">
        <v>1988</v>
      </c>
      <c r="D101" s="22">
        <v>0.83</v>
      </c>
      <c r="E101" s="23"/>
      <c r="F101" s="22">
        <v>1.03</v>
      </c>
      <c r="G101" s="23"/>
      <c r="H101" s="22">
        <v>1.21</v>
      </c>
      <c r="I101" s="23"/>
      <c r="J101" s="22">
        <v>1.51</v>
      </c>
      <c r="K101" s="23"/>
      <c r="L101" s="22">
        <v>1.96</v>
      </c>
      <c r="M101" s="23"/>
      <c r="N101" s="22">
        <v>1.83</v>
      </c>
      <c r="O101" s="23"/>
      <c r="P101" s="22">
        <v>0.03</v>
      </c>
      <c r="Q101" s="23"/>
      <c r="R101" s="22">
        <v>0.14000000000000001</v>
      </c>
      <c r="S101" s="23"/>
      <c r="T101" s="22">
        <v>0.57999999999999996</v>
      </c>
      <c r="U101" s="23"/>
      <c r="V101" s="22">
        <v>0.19</v>
      </c>
      <c r="W101" s="23"/>
      <c r="X101" s="22">
        <v>1.98</v>
      </c>
      <c r="Y101" s="23"/>
      <c r="Z101" s="22">
        <v>0.46</v>
      </c>
      <c r="AA101" s="23"/>
      <c r="AB101" s="22">
        <v>11.75</v>
      </c>
      <c r="AC101" s="23"/>
    </row>
    <row r="102" spans="3:29" x14ac:dyDescent="0.25">
      <c r="C102" s="5">
        <v>1989</v>
      </c>
      <c r="D102" s="22">
        <v>1.31</v>
      </c>
      <c r="E102" s="23"/>
      <c r="F102" s="22">
        <v>0.91</v>
      </c>
      <c r="G102" s="23"/>
      <c r="H102" s="22">
        <v>1.7</v>
      </c>
      <c r="I102" s="23"/>
      <c r="J102" s="22">
        <v>1.28</v>
      </c>
      <c r="K102" s="23"/>
      <c r="L102" s="22">
        <v>1.33</v>
      </c>
      <c r="M102" s="23"/>
      <c r="N102" s="22">
        <v>1.25</v>
      </c>
      <c r="O102" s="23"/>
      <c r="P102" s="22">
        <v>0.21</v>
      </c>
      <c r="Q102" s="23"/>
      <c r="R102" s="22">
        <v>2.73</v>
      </c>
      <c r="S102" s="23"/>
      <c r="T102" s="22">
        <v>1.0900000000000001</v>
      </c>
      <c r="U102" s="23"/>
      <c r="V102" s="22">
        <v>0.98</v>
      </c>
      <c r="W102" s="23"/>
      <c r="X102" s="22">
        <v>1.05</v>
      </c>
      <c r="Y102" s="23"/>
      <c r="Z102" s="22">
        <v>0.22</v>
      </c>
      <c r="AA102" s="23"/>
      <c r="AB102" s="22">
        <v>14.06</v>
      </c>
      <c r="AC102" s="23"/>
    </row>
    <row r="103" spans="3:29" x14ac:dyDescent="0.25">
      <c r="C103" s="5">
        <v>1990</v>
      </c>
      <c r="D103" s="22">
        <v>1.25</v>
      </c>
      <c r="E103" s="23"/>
      <c r="F103" s="22">
        <v>0.62</v>
      </c>
      <c r="G103" s="23"/>
      <c r="H103" s="22">
        <v>0.96</v>
      </c>
      <c r="I103" s="23"/>
      <c r="J103" s="22">
        <v>2.12</v>
      </c>
      <c r="K103" s="23"/>
      <c r="L103" s="22">
        <v>2.63</v>
      </c>
      <c r="M103" s="23"/>
      <c r="N103" s="22">
        <v>1.52</v>
      </c>
      <c r="O103" s="23"/>
      <c r="P103" s="22">
        <v>0.2</v>
      </c>
      <c r="Q103" s="23"/>
      <c r="R103" s="22">
        <v>0.72</v>
      </c>
      <c r="S103" s="23"/>
      <c r="T103" s="22">
        <v>0.05</v>
      </c>
      <c r="U103" s="23"/>
      <c r="V103" s="22">
        <v>1.37</v>
      </c>
      <c r="W103" s="23"/>
      <c r="X103" s="22">
        <v>1.1100000000000001</v>
      </c>
      <c r="Y103" s="23"/>
      <c r="Z103" s="22">
        <v>0.52</v>
      </c>
      <c r="AA103" s="23"/>
      <c r="AB103" s="22">
        <v>13.07</v>
      </c>
      <c r="AC103" s="23"/>
    </row>
    <row r="104" spans="3:29" x14ac:dyDescent="0.25">
      <c r="C104" s="5">
        <v>1991</v>
      </c>
      <c r="D104" s="22">
        <v>0.94</v>
      </c>
      <c r="E104" s="23"/>
      <c r="F104" s="22">
        <v>0.34</v>
      </c>
      <c r="G104" s="23"/>
      <c r="H104" s="22">
        <v>1.77</v>
      </c>
      <c r="I104" s="23"/>
      <c r="J104" s="22">
        <v>0.91</v>
      </c>
      <c r="K104" s="23"/>
      <c r="L104" s="22">
        <v>5.03</v>
      </c>
      <c r="M104" s="23"/>
      <c r="N104" s="22">
        <v>1.6</v>
      </c>
      <c r="O104" s="23"/>
      <c r="P104" s="22">
        <v>0.5</v>
      </c>
      <c r="Q104" s="23"/>
      <c r="R104" s="22">
        <v>0.12</v>
      </c>
      <c r="S104" s="23"/>
      <c r="T104" s="22">
        <v>0.13</v>
      </c>
      <c r="U104" s="23"/>
      <c r="V104" s="22">
        <v>0.64</v>
      </c>
      <c r="W104" s="23"/>
      <c r="X104" s="22">
        <v>3.25</v>
      </c>
      <c r="Y104" s="23"/>
      <c r="Z104" s="22">
        <v>0.37</v>
      </c>
      <c r="AA104" s="23"/>
      <c r="AB104" s="22">
        <v>15.6</v>
      </c>
      <c r="AC104" s="23"/>
    </row>
    <row r="105" spans="3:29" x14ac:dyDescent="0.25">
      <c r="C105" s="5">
        <v>1992</v>
      </c>
      <c r="D105" s="22">
        <v>0.27</v>
      </c>
      <c r="E105" s="23"/>
      <c r="F105" s="22">
        <v>0.92</v>
      </c>
      <c r="G105" s="23"/>
      <c r="H105" s="22">
        <v>0.73</v>
      </c>
      <c r="I105" s="23"/>
      <c r="J105" s="22">
        <v>1.1399999999999999</v>
      </c>
      <c r="K105" s="23"/>
      <c r="L105" s="22">
        <v>0.5</v>
      </c>
      <c r="M105" s="23"/>
      <c r="N105" s="22">
        <v>2.2999999999999998</v>
      </c>
      <c r="O105" s="23"/>
      <c r="P105" s="22">
        <v>1.33</v>
      </c>
      <c r="Q105" s="23"/>
      <c r="R105" s="22">
        <v>0.46</v>
      </c>
      <c r="S105" s="23"/>
      <c r="T105" s="22">
        <v>0.61</v>
      </c>
      <c r="U105" s="23"/>
      <c r="V105" s="22">
        <v>0.86</v>
      </c>
      <c r="W105" s="23"/>
      <c r="X105" s="22">
        <v>1.53</v>
      </c>
      <c r="Y105" s="23"/>
      <c r="Z105" s="22">
        <v>0.7</v>
      </c>
      <c r="AA105" s="23"/>
      <c r="AB105" s="22">
        <v>11.35</v>
      </c>
      <c r="AC105" s="23"/>
    </row>
    <row r="106" spans="3:29" x14ac:dyDescent="0.25">
      <c r="C106" s="5">
        <v>1993</v>
      </c>
      <c r="D106" s="22">
        <v>1.1499999999999999</v>
      </c>
      <c r="E106" s="23"/>
      <c r="F106" s="22">
        <v>0.61</v>
      </c>
      <c r="G106" s="23"/>
      <c r="H106" s="22">
        <v>1.46</v>
      </c>
      <c r="I106" s="23"/>
      <c r="J106" s="22">
        <v>2.63</v>
      </c>
      <c r="K106" s="23"/>
      <c r="L106" s="22">
        <v>1.92</v>
      </c>
      <c r="M106" s="23"/>
      <c r="N106" s="22">
        <v>2.82</v>
      </c>
      <c r="O106" s="23"/>
      <c r="P106" s="22">
        <v>1.5</v>
      </c>
      <c r="Q106" s="23"/>
      <c r="R106" s="22">
        <v>1.04</v>
      </c>
      <c r="S106" s="23"/>
      <c r="T106" s="22">
        <v>0</v>
      </c>
      <c r="U106" s="23"/>
      <c r="V106" s="22">
        <v>0.56000000000000005</v>
      </c>
      <c r="W106" s="23"/>
      <c r="X106" s="22">
        <v>0.31</v>
      </c>
      <c r="Y106" s="23"/>
      <c r="Z106" s="22">
        <v>1.39</v>
      </c>
      <c r="AA106" s="23"/>
      <c r="AB106" s="22">
        <v>15.39</v>
      </c>
      <c r="AC106" s="23"/>
    </row>
    <row r="107" spans="3:29" x14ac:dyDescent="0.25">
      <c r="C107" s="5">
        <v>1994</v>
      </c>
      <c r="D107" s="22">
        <v>1.04</v>
      </c>
      <c r="E107" s="23"/>
      <c r="F107" s="22">
        <v>2.19</v>
      </c>
      <c r="G107" s="23"/>
      <c r="H107" s="22">
        <v>0.27</v>
      </c>
      <c r="I107" s="23"/>
      <c r="J107" s="22">
        <v>2.5</v>
      </c>
      <c r="K107" s="23"/>
      <c r="L107" s="22">
        <v>2.64</v>
      </c>
      <c r="M107" s="23"/>
      <c r="N107" s="22">
        <v>1.32</v>
      </c>
      <c r="O107" s="23"/>
      <c r="P107" s="22">
        <v>0.37</v>
      </c>
      <c r="Q107" s="23"/>
      <c r="R107" s="22">
        <v>0.27</v>
      </c>
      <c r="S107" s="23"/>
      <c r="T107" s="22">
        <v>0.67</v>
      </c>
      <c r="U107" s="23"/>
      <c r="V107" s="22">
        <v>1.1200000000000001</v>
      </c>
      <c r="W107" s="23"/>
      <c r="X107" s="22">
        <v>1.45</v>
      </c>
      <c r="Y107" s="23"/>
      <c r="Z107" s="22">
        <v>1.1000000000000001</v>
      </c>
      <c r="AA107" s="23"/>
      <c r="AB107" s="22">
        <v>14.94</v>
      </c>
      <c r="AC107" s="23"/>
    </row>
    <row r="108" spans="3:29" x14ac:dyDescent="0.25">
      <c r="C108" s="5">
        <v>1995</v>
      </c>
      <c r="D108" s="22">
        <v>1.87</v>
      </c>
      <c r="E108" s="23"/>
      <c r="F108" s="22">
        <v>0.68</v>
      </c>
      <c r="G108" s="23"/>
      <c r="H108" s="22">
        <v>1.95</v>
      </c>
      <c r="I108" s="23"/>
      <c r="J108" s="22">
        <v>3.13</v>
      </c>
      <c r="K108" s="23"/>
      <c r="L108" s="22">
        <v>1.67</v>
      </c>
      <c r="M108" s="23"/>
      <c r="N108" s="22">
        <v>1.82</v>
      </c>
      <c r="O108" s="23"/>
      <c r="P108" s="22">
        <v>0.15</v>
      </c>
      <c r="Q108" s="23"/>
      <c r="R108" s="22">
        <v>1.3</v>
      </c>
      <c r="S108" s="23"/>
      <c r="T108" s="22">
        <v>0.44</v>
      </c>
      <c r="U108" s="23"/>
      <c r="V108" s="22">
        <v>1.32</v>
      </c>
      <c r="W108" s="23"/>
      <c r="X108" s="22">
        <v>3.59</v>
      </c>
      <c r="Y108" s="23"/>
      <c r="Z108" s="22">
        <v>1.73</v>
      </c>
      <c r="AA108" s="23"/>
      <c r="AB108" s="22">
        <v>19.649999999999999</v>
      </c>
      <c r="AC108" s="23"/>
    </row>
    <row r="109" spans="3:29" x14ac:dyDescent="0.25">
      <c r="C109" s="5">
        <v>1996</v>
      </c>
      <c r="D109" s="22">
        <v>0.94</v>
      </c>
      <c r="E109" s="23"/>
      <c r="F109" s="22">
        <v>0.8</v>
      </c>
      <c r="G109" s="23"/>
      <c r="H109" s="22">
        <v>0.72</v>
      </c>
      <c r="I109" s="23"/>
      <c r="J109" s="22">
        <v>2.21</v>
      </c>
      <c r="K109" s="23"/>
      <c r="L109" s="22">
        <v>3.48</v>
      </c>
      <c r="M109" s="23"/>
      <c r="N109" s="22">
        <v>1.03</v>
      </c>
      <c r="O109" s="23"/>
      <c r="P109" s="22">
        <v>0.12</v>
      </c>
      <c r="Q109" s="23"/>
      <c r="R109" s="22">
        <v>0.39</v>
      </c>
      <c r="S109" s="23"/>
      <c r="T109" s="22">
        <v>0.32</v>
      </c>
      <c r="U109" s="23"/>
      <c r="V109" s="22">
        <v>1.1599999999999999</v>
      </c>
      <c r="W109" s="23"/>
      <c r="X109" s="22">
        <v>2.29</v>
      </c>
      <c r="Y109" s="23"/>
      <c r="Z109" s="22">
        <v>2.5299999999999998</v>
      </c>
      <c r="AA109" s="23"/>
      <c r="AB109" s="22">
        <v>15.99</v>
      </c>
      <c r="AC109" s="23"/>
    </row>
    <row r="110" spans="3:29" x14ac:dyDescent="0.25">
      <c r="C110" s="5">
        <v>1997</v>
      </c>
      <c r="D110" s="22">
        <v>1.21</v>
      </c>
      <c r="E110" s="23"/>
      <c r="F110" s="22">
        <v>1.02</v>
      </c>
      <c r="G110" s="23"/>
      <c r="H110" s="22">
        <v>0.54</v>
      </c>
      <c r="I110" s="23"/>
      <c r="J110" s="22">
        <v>3.29</v>
      </c>
      <c r="K110" s="23"/>
      <c r="L110" s="22">
        <v>1.7</v>
      </c>
      <c r="M110" s="23"/>
      <c r="N110" s="22">
        <v>1.48</v>
      </c>
      <c r="O110" s="23"/>
      <c r="P110" s="22">
        <v>2.35</v>
      </c>
      <c r="Q110" s="23"/>
      <c r="R110" s="22">
        <v>0.27</v>
      </c>
      <c r="S110" s="23"/>
      <c r="T110" s="22">
        <v>0.83</v>
      </c>
      <c r="U110" s="23"/>
      <c r="V110" s="22">
        <v>1.1100000000000001</v>
      </c>
      <c r="W110" s="23"/>
      <c r="X110" s="22">
        <v>0.96</v>
      </c>
      <c r="Y110" s="23"/>
      <c r="Z110" s="22">
        <v>0.97</v>
      </c>
      <c r="AA110" s="23"/>
      <c r="AB110" s="22">
        <v>15.73</v>
      </c>
      <c r="AC110" s="23"/>
    </row>
    <row r="111" spans="3:29" ht="30" x14ac:dyDescent="0.25">
      <c r="C111" s="5" t="s">
        <v>133</v>
      </c>
      <c r="D111" s="22">
        <f>SUM(D95:D110)/16</f>
        <v>1.0906250000000002</v>
      </c>
      <c r="E111" s="23"/>
      <c r="F111" s="22">
        <f>SUM(F95:F110)/16</f>
        <v>1.06375</v>
      </c>
      <c r="G111" s="23"/>
      <c r="H111" s="22">
        <f>SUM(H95:H110)/16</f>
        <v>1.2912499999999998</v>
      </c>
      <c r="I111" s="23"/>
      <c r="J111" s="22">
        <f>SUM(J95:J110)/16</f>
        <v>1.6637499999999998</v>
      </c>
      <c r="K111" s="23"/>
      <c r="L111" s="22">
        <f>SUM(L95:L110)/16</f>
        <v>1.9825000000000004</v>
      </c>
      <c r="M111" s="23"/>
      <c r="N111" s="22">
        <f>SUM(N95:N110)/16</f>
        <v>1.6475000000000002</v>
      </c>
      <c r="O111" s="23"/>
      <c r="P111" s="22">
        <f>SUM(P95:P110)/16</f>
        <v>0.87749999999999984</v>
      </c>
      <c r="Q111" s="23"/>
      <c r="R111" s="22">
        <f>SUM(R95:R110)/16</f>
        <v>0.87062499999999998</v>
      </c>
      <c r="S111" s="23"/>
      <c r="T111" s="22">
        <f>SUM(T95:T110)/16</f>
        <v>0.69187500000000013</v>
      </c>
      <c r="U111" s="23"/>
      <c r="V111" s="22">
        <f>SUM(V95:V110)/16</f>
        <v>0.97437499999999999</v>
      </c>
      <c r="W111" s="23"/>
      <c r="X111" s="22">
        <f>SUM(X95:X110)/16</f>
        <v>1.663125</v>
      </c>
      <c r="Y111" s="23"/>
      <c r="Z111" s="22">
        <f>SUM(Z95:Z110)/16</f>
        <v>1.0431249999999999</v>
      </c>
      <c r="AA111" s="23"/>
      <c r="AB111" s="22">
        <f>SUM(AB95:AB110)/16</f>
        <v>14.86</v>
      </c>
      <c r="AC111" s="23"/>
    </row>
    <row r="112" spans="3:29" x14ac:dyDescent="0.25">
      <c r="C112" s="5"/>
      <c r="D112" s="22"/>
      <c r="E112" s="23"/>
      <c r="F112" s="22"/>
      <c r="G112" s="23"/>
      <c r="H112" s="22"/>
      <c r="I112" s="23"/>
      <c r="J112" s="22"/>
      <c r="K112" s="23"/>
      <c r="L112" s="22"/>
      <c r="M112" s="23"/>
      <c r="N112" s="22"/>
      <c r="O112" s="23"/>
      <c r="P112" s="22"/>
      <c r="Q112" s="23"/>
      <c r="R112" s="22"/>
      <c r="S112" s="23"/>
      <c r="T112" s="22"/>
      <c r="U112" s="23"/>
      <c r="V112" s="22"/>
      <c r="W112" s="23"/>
      <c r="X112" s="22"/>
      <c r="Y112" s="23"/>
      <c r="Z112" s="22"/>
      <c r="AA112" s="23"/>
      <c r="AB112" s="22"/>
      <c r="AC112" s="23"/>
    </row>
    <row r="113" spans="3:29" x14ac:dyDescent="0.25">
      <c r="C113" s="5">
        <v>1998</v>
      </c>
      <c r="D113" s="22">
        <v>1.92</v>
      </c>
      <c r="E113" s="23"/>
      <c r="F113" s="22">
        <v>0.78</v>
      </c>
      <c r="G113" s="23"/>
      <c r="H113" s="22">
        <v>0.76</v>
      </c>
      <c r="I113" s="23"/>
      <c r="J113" s="22">
        <v>1.76</v>
      </c>
      <c r="K113" s="23"/>
      <c r="L113" s="22">
        <v>6.45</v>
      </c>
      <c r="M113" s="23"/>
      <c r="N113" s="22">
        <v>0.53</v>
      </c>
      <c r="O113" s="23"/>
      <c r="P113" s="22" t="s">
        <v>218</v>
      </c>
      <c r="Q113" s="23" t="s">
        <v>219</v>
      </c>
      <c r="R113" s="22" t="s">
        <v>218</v>
      </c>
      <c r="S113" s="23" t="s">
        <v>219</v>
      </c>
      <c r="T113" s="22" t="s">
        <v>218</v>
      </c>
      <c r="U113" s="23" t="s">
        <v>219</v>
      </c>
      <c r="V113" s="22">
        <v>0.72</v>
      </c>
      <c r="W113" s="23"/>
      <c r="X113" s="22">
        <v>2.5</v>
      </c>
      <c r="Y113" s="23"/>
      <c r="Z113" s="22">
        <v>1.3</v>
      </c>
      <c r="AA113" s="23"/>
      <c r="AB113" s="22">
        <v>16.72</v>
      </c>
      <c r="AC113" s="23" t="s">
        <v>224</v>
      </c>
    </row>
    <row r="114" spans="3:29" x14ac:dyDescent="0.25">
      <c r="C114" s="5">
        <v>1999</v>
      </c>
      <c r="D114" s="22">
        <v>1.06</v>
      </c>
      <c r="E114" s="23"/>
      <c r="F114" s="22">
        <v>1.41</v>
      </c>
      <c r="G114" s="23"/>
      <c r="H114" s="22">
        <v>0.74</v>
      </c>
      <c r="I114" s="23"/>
      <c r="J114" s="22">
        <v>0.49</v>
      </c>
      <c r="K114" s="23"/>
      <c r="L114" s="22">
        <v>0.71</v>
      </c>
      <c r="M114" s="23"/>
      <c r="N114" s="22">
        <v>0.51</v>
      </c>
      <c r="O114" s="23"/>
      <c r="P114" s="22">
        <v>0.21</v>
      </c>
      <c r="Q114" s="23"/>
      <c r="R114" s="22">
        <v>0.74</v>
      </c>
      <c r="S114" s="23"/>
      <c r="T114" s="22">
        <v>0</v>
      </c>
      <c r="U114" s="23"/>
      <c r="V114" s="22">
        <v>1.03</v>
      </c>
      <c r="W114" s="23"/>
      <c r="X114" s="22">
        <v>2.21</v>
      </c>
      <c r="Y114" s="23"/>
      <c r="Z114" s="22">
        <v>1.3</v>
      </c>
      <c r="AA114" s="23"/>
      <c r="AB114" s="22">
        <v>10.41</v>
      </c>
      <c r="AC114" s="23"/>
    </row>
    <row r="115" spans="3:29" x14ac:dyDescent="0.25">
      <c r="C115" s="5">
        <v>2000</v>
      </c>
      <c r="D115" s="22">
        <v>1.54</v>
      </c>
      <c r="E115" s="23"/>
      <c r="F115" s="22">
        <v>1.25</v>
      </c>
      <c r="G115" s="23"/>
      <c r="H115" s="22">
        <v>1.3</v>
      </c>
      <c r="I115" s="23"/>
      <c r="J115" s="22">
        <v>0.85</v>
      </c>
      <c r="K115" s="23"/>
      <c r="L115" s="22">
        <v>1.93</v>
      </c>
      <c r="M115" s="23"/>
      <c r="N115" s="22">
        <v>1.1100000000000001</v>
      </c>
      <c r="O115" s="23"/>
      <c r="P115" s="22">
        <v>0.12</v>
      </c>
      <c r="Q115" s="23"/>
      <c r="R115" s="22">
        <v>0</v>
      </c>
      <c r="S115" s="23"/>
      <c r="T115" s="22">
        <v>1.45</v>
      </c>
      <c r="U115" s="23"/>
      <c r="V115" s="22">
        <v>2.3199999999999998</v>
      </c>
      <c r="W115" s="23"/>
      <c r="X115" s="22">
        <v>0.61</v>
      </c>
      <c r="Y115" s="23"/>
      <c r="Z115" s="22">
        <v>0.53</v>
      </c>
      <c r="AA115" s="23"/>
      <c r="AB115" s="22">
        <v>13.01</v>
      </c>
      <c r="AC115" s="23"/>
    </row>
    <row r="116" spans="3:29" x14ac:dyDescent="0.25">
      <c r="C116" s="5">
        <v>2001</v>
      </c>
      <c r="D116" s="22">
        <v>0.84</v>
      </c>
      <c r="E116" s="23"/>
      <c r="F116" s="22">
        <v>0.23</v>
      </c>
      <c r="G116" s="23"/>
      <c r="H116" s="22">
        <v>0.65</v>
      </c>
      <c r="I116" s="23"/>
      <c r="J116" s="22">
        <v>1.6</v>
      </c>
      <c r="K116" s="23"/>
      <c r="L116" s="22">
        <v>1.26</v>
      </c>
      <c r="M116" s="23"/>
      <c r="N116" s="22">
        <v>1.29</v>
      </c>
      <c r="O116" s="23"/>
      <c r="P116" s="22">
        <v>0.52</v>
      </c>
      <c r="Q116" s="23"/>
      <c r="R116" s="22">
        <v>0.4</v>
      </c>
      <c r="S116" s="23"/>
      <c r="T116" s="22">
        <v>0.32</v>
      </c>
      <c r="U116" s="23"/>
      <c r="V116" s="22">
        <v>1.34</v>
      </c>
      <c r="W116" s="23"/>
      <c r="X116" s="22">
        <v>1.2</v>
      </c>
      <c r="Y116" s="23"/>
      <c r="Z116" s="22">
        <v>1.03</v>
      </c>
      <c r="AA116" s="23"/>
      <c r="AB116" s="22">
        <v>10.68</v>
      </c>
      <c r="AC116" s="23"/>
    </row>
    <row r="117" spans="3:29" x14ac:dyDescent="0.25">
      <c r="C117" s="5">
        <v>2002</v>
      </c>
      <c r="D117" s="22">
        <v>1.36</v>
      </c>
      <c r="E117" s="23"/>
      <c r="F117" s="22">
        <v>0.3</v>
      </c>
      <c r="G117" s="23"/>
      <c r="H117" s="22">
        <v>2.39</v>
      </c>
      <c r="I117" s="23"/>
      <c r="J117" s="22">
        <v>1.07</v>
      </c>
      <c r="K117" s="23"/>
      <c r="L117" s="22">
        <v>0.67</v>
      </c>
      <c r="M117" s="23"/>
      <c r="N117" s="22">
        <v>2.0699999999999998</v>
      </c>
      <c r="O117" s="23"/>
      <c r="P117" s="22">
        <v>0.2</v>
      </c>
      <c r="Q117" s="23"/>
      <c r="R117" s="22">
        <v>0.5</v>
      </c>
      <c r="S117" s="23"/>
      <c r="T117" s="22">
        <v>1.08</v>
      </c>
      <c r="U117" s="23"/>
      <c r="V117" s="22">
        <v>0.62</v>
      </c>
      <c r="W117" s="23"/>
      <c r="X117" s="22">
        <v>0.53</v>
      </c>
      <c r="Y117" s="23"/>
      <c r="Z117" s="22">
        <v>1.22</v>
      </c>
      <c r="AA117" s="23"/>
      <c r="AB117" s="22">
        <v>12.01</v>
      </c>
      <c r="AC117" s="23"/>
    </row>
    <row r="118" spans="3:29" x14ac:dyDescent="0.25">
      <c r="C118" s="5">
        <v>2003</v>
      </c>
      <c r="D118" s="22">
        <v>1.79</v>
      </c>
      <c r="E118" s="23"/>
      <c r="F118" s="22">
        <v>1.28</v>
      </c>
      <c r="G118" s="23"/>
      <c r="H118" s="22">
        <v>2</v>
      </c>
      <c r="I118" s="23"/>
      <c r="J118" s="22">
        <v>2.68</v>
      </c>
      <c r="K118" s="23"/>
      <c r="L118" s="22">
        <v>2.56</v>
      </c>
      <c r="M118" s="23"/>
      <c r="N118" s="22">
        <v>0.38</v>
      </c>
      <c r="O118" s="23"/>
      <c r="P118" s="22">
        <v>7.0000000000000007E-2</v>
      </c>
      <c r="Q118" s="23"/>
      <c r="R118" s="22">
        <v>1.24</v>
      </c>
      <c r="S118" s="23"/>
      <c r="T118" s="22">
        <v>0.9</v>
      </c>
      <c r="U118" s="23"/>
      <c r="V118" s="22">
        <v>0.69</v>
      </c>
      <c r="W118" s="23"/>
      <c r="X118" s="22">
        <v>1.1499999999999999</v>
      </c>
      <c r="Y118" s="23"/>
      <c r="Z118" s="22">
        <v>1.86</v>
      </c>
      <c r="AA118" s="23"/>
      <c r="AB118" s="22">
        <v>16.600000000000001</v>
      </c>
      <c r="AC118" s="23"/>
    </row>
    <row r="119" spans="3:29" x14ac:dyDescent="0.25">
      <c r="C119" s="5">
        <v>2004</v>
      </c>
      <c r="D119" s="22">
        <v>2.46</v>
      </c>
      <c r="E119" s="23"/>
      <c r="F119" s="22">
        <v>0.48</v>
      </c>
      <c r="G119" s="23"/>
      <c r="H119" s="22">
        <v>0.55000000000000004</v>
      </c>
      <c r="I119" s="23"/>
      <c r="J119" s="22">
        <v>1</v>
      </c>
      <c r="K119" s="23"/>
      <c r="L119" s="22">
        <v>3.96</v>
      </c>
      <c r="M119" s="23"/>
      <c r="N119" s="22">
        <v>0.33</v>
      </c>
      <c r="O119" s="23"/>
      <c r="P119" s="22">
        <v>0.84</v>
      </c>
      <c r="Q119" s="23"/>
      <c r="R119" s="22">
        <v>1.53</v>
      </c>
      <c r="S119" s="23" t="s">
        <v>222</v>
      </c>
      <c r="T119" s="22">
        <v>0.86</v>
      </c>
      <c r="U119" s="23"/>
      <c r="V119" s="22">
        <v>1.63</v>
      </c>
      <c r="W119" s="23"/>
      <c r="X119" s="22">
        <v>1.67</v>
      </c>
      <c r="Y119" s="23"/>
      <c r="Z119" s="22">
        <v>0.73</v>
      </c>
      <c r="AA119" s="23"/>
      <c r="AB119" s="22">
        <v>16.04</v>
      </c>
      <c r="AC119" s="23"/>
    </row>
    <row r="120" spans="3:29" x14ac:dyDescent="0.25">
      <c r="C120" s="5">
        <v>2005</v>
      </c>
      <c r="D120" s="22">
        <v>0.62</v>
      </c>
      <c r="E120" s="23"/>
      <c r="F120" s="22">
        <v>0.66</v>
      </c>
      <c r="G120" s="23"/>
      <c r="H120" s="22">
        <v>0.79</v>
      </c>
      <c r="I120" s="23"/>
      <c r="J120" s="22">
        <v>1.34</v>
      </c>
      <c r="K120" s="23"/>
      <c r="L120" s="22">
        <v>3.74</v>
      </c>
      <c r="M120" s="23"/>
      <c r="N120" s="22">
        <v>1.86</v>
      </c>
      <c r="O120" s="23"/>
      <c r="P120" s="22">
        <v>0.34</v>
      </c>
      <c r="Q120" s="23"/>
      <c r="R120" s="22">
        <v>0.04</v>
      </c>
      <c r="S120" s="23"/>
      <c r="T120" s="22">
        <v>0.03</v>
      </c>
      <c r="U120" s="23"/>
      <c r="V120" s="22">
        <v>1.37</v>
      </c>
      <c r="W120" s="23"/>
      <c r="X120" s="22">
        <v>1.45</v>
      </c>
      <c r="Y120" s="23"/>
      <c r="Z120" s="22">
        <v>0.72</v>
      </c>
      <c r="AA120" s="23" t="s">
        <v>222</v>
      </c>
      <c r="AB120" s="22">
        <v>12.96</v>
      </c>
      <c r="AC120" s="23"/>
    </row>
    <row r="121" spans="3:29" x14ac:dyDescent="0.25">
      <c r="C121" s="5">
        <v>2006</v>
      </c>
      <c r="D121" s="22">
        <v>1.1499999999999999</v>
      </c>
      <c r="E121" s="23"/>
      <c r="F121" s="22">
        <v>0.33</v>
      </c>
      <c r="G121" s="23"/>
      <c r="H121" s="22">
        <v>0.77</v>
      </c>
      <c r="I121" s="23"/>
      <c r="J121" s="22">
        <v>1.79</v>
      </c>
      <c r="K121" s="23"/>
      <c r="L121" s="22">
        <v>2.39</v>
      </c>
      <c r="M121" s="23" t="s">
        <v>221</v>
      </c>
      <c r="N121" s="22">
        <v>1.55</v>
      </c>
      <c r="O121" s="23"/>
      <c r="P121" s="22">
        <v>0.19</v>
      </c>
      <c r="Q121" s="23"/>
      <c r="R121" s="22">
        <v>0.38</v>
      </c>
      <c r="S121" s="23"/>
      <c r="T121" s="22">
        <v>0.81</v>
      </c>
      <c r="U121" s="23"/>
      <c r="V121" s="22">
        <v>0.47</v>
      </c>
      <c r="W121" s="23"/>
      <c r="X121" s="22">
        <v>1.46</v>
      </c>
      <c r="Y121" s="23" t="s">
        <v>221</v>
      </c>
      <c r="Z121" s="22">
        <v>1.08</v>
      </c>
      <c r="AA121" s="23" t="s">
        <v>222</v>
      </c>
      <c r="AB121" s="22">
        <v>12.37</v>
      </c>
      <c r="AC121" s="23"/>
    </row>
    <row r="122" spans="3:29" x14ac:dyDescent="0.25">
      <c r="C122" s="5">
        <v>2007</v>
      </c>
      <c r="D122" s="22">
        <v>0.33</v>
      </c>
      <c r="E122" s="23"/>
      <c r="F122" s="22">
        <v>0.7</v>
      </c>
      <c r="G122" s="23"/>
      <c r="H122" s="22">
        <v>0.56999999999999995</v>
      </c>
      <c r="I122" s="23"/>
      <c r="J122" s="22">
        <v>1.1599999999999999</v>
      </c>
      <c r="K122" s="23"/>
      <c r="L122" s="22">
        <v>0.74</v>
      </c>
      <c r="M122" s="23"/>
      <c r="N122" s="22">
        <v>1.52</v>
      </c>
      <c r="O122" s="23"/>
      <c r="P122" s="22">
        <v>0.24</v>
      </c>
      <c r="Q122" s="23"/>
      <c r="R122" s="22">
        <v>0.56999999999999995</v>
      </c>
      <c r="S122" s="23"/>
      <c r="T122" s="22">
        <v>0.46</v>
      </c>
      <c r="U122" s="23"/>
      <c r="V122" s="22">
        <v>0.94</v>
      </c>
      <c r="W122" s="23"/>
      <c r="X122" s="22">
        <v>1.41</v>
      </c>
      <c r="Y122" s="23"/>
      <c r="Z122" s="22">
        <v>1.1299999999999999</v>
      </c>
      <c r="AA122" s="23"/>
      <c r="AB122" s="22">
        <v>9.77</v>
      </c>
      <c r="AC122" s="23"/>
    </row>
    <row r="123" spans="3:29" x14ac:dyDescent="0.25">
      <c r="C123" s="5">
        <v>2008</v>
      </c>
      <c r="D123" s="22">
        <v>0.82</v>
      </c>
      <c r="E123" s="23"/>
      <c r="F123" s="22">
        <v>0.34</v>
      </c>
      <c r="G123" s="23"/>
      <c r="H123" s="22">
        <v>0.95</v>
      </c>
      <c r="I123" s="23"/>
      <c r="J123" s="22">
        <v>0.67</v>
      </c>
      <c r="K123" s="23"/>
      <c r="L123" s="22">
        <v>1.73</v>
      </c>
      <c r="M123" s="23" t="s">
        <v>222</v>
      </c>
      <c r="N123" s="22">
        <v>1.82</v>
      </c>
      <c r="O123" s="23"/>
      <c r="P123" s="22">
        <v>0.1</v>
      </c>
      <c r="Q123" s="23" t="s">
        <v>222</v>
      </c>
      <c r="R123" s="22">
        <v>1.2</v>
      </c>
      <c r="S123" s="23" t="s">
        <v>221</v>
      </c>
      <c r="T123" s="22">
        <v>0.63</v>
      </c>
      <c r="U123" s="23"/>
      <c r="V123" s="22">
        <v>0.73</v>
      </c>
      <c r="W123" s="23"/>
      <c r="X123" s="22">
        <v>1.54</v>
      </c>
      <c r="Y123" s="23"/>
      <c r="Z123" s="22">
        <v>1.46</v>
      </c>
      <c r="AA123" s="23"/>
      <c r="AB123" s="22">
        <v>11.99</v>
      </c>
      <c r="AC123" s="23"/>
    </row>
    <row r="124" spans="3:29" x14ac:dyDescent="0.25">
      <c r="C124" s="5">
        <v>2009</v>
      </c>
      <c r="D124" s="22">
        <v>1.34</v>
      </c>
      <c r="E124" s="23"/>
      <c r="F124" s="22">
        <v>0.32</v>
      </c>
      <c r="G124" s="23"/>
      <c r="H124" s="22">
        <v>2.0299999999999998</v>
      </c>
      <c r="I124" s="23"/>
      <c r="J124" s="22">
        <v>0.92</v>
      </c>
      <c r="K124" s="23"/>
      <c r="L124" s="22">
        <v>1.91</v>
      </c>
      <c r="M124" s="23"/>
      <c r="N124" s="22">
        <v>1.45</v>
      </c>
      <c r="O124" s="23"/>
      <c r="P124" s="22">
        <v>0.14000000000000001</v>
      </c>
      <c r="Q124" s="23"/>
      <c r="R124" s="22">
        <v>1.59</v>
      </c>
      <c r="S124" s="23"/>
      <c r="T124" s="22">
        <v>0.02</v>
      </c>
      <c r="U124" s="23"/>
      <c r="V124" s="22">
        <v>1.95</v>
      </c>
      <c r="W124" s="23"/>
      <c r="X124" s="22">
        <v>0.41</v>
      </c>
      <c r="Y124" s="23"/>
      <c r="Z124" s="22">
        <v>0.84</v>
      </c>
      <c r="AA124" s="23" t="s">
        <v>222</v>
      </c>
      <c r="AB124" s="22">
        <v>12.92</v>
      </c>
      <c r="AC124" s="23"/>
    </row>
    <row r="125" spans="3:29" x14ac:dyDescent="0.25">
      <c r="C125" s="5">
        <v>2010</v>
      </c>
      <c r="D125" s="22">
        <v>1.17</v>
      </c>
      <c r="E125" s="23" t="s">
        <v>221</v>
      </c>
      <c r="F125" s="22">
        <v>0.24</v>
      </c>
      <c r="G125" s="23"/>
      <c r="H125" s="22">
        <v>1.1599999999999999</v>
      </c>
      <c r="I125" s="23"/>
      <c r="J125" s="22">
        <v>2.74</v>
      </c>
      <c r="K125" s="23" t="s">
        <v>222</v>
      </c>
      <c r="L125" s="22">
        <v>3.38</v>
      </c>
      <c r="M125" s="23"/>
      <c r="N125" s="22">
        <v>3.24</v>
      </c>
      <c r="O125" s="23" t="s">
        <v>222</v>
      </c>
      <c r="P125" s="22">
        <v>0.66</v>
      </c>
      <c r="Q125" s="23"/>
      <c r="R125" s="22">
        <v>0.26</v>
      </c>
      <c r="S125" s="23"/>
      <c r="T125" s="22">
        <v>0.48</v>
      </c>
      <c r="U125" s="23"/>
      <c r="V125" s="22">
        <v>1.23</v>
      </c>
      <c r="W125" s="23" t="s">
        <v>224</v>
      </c>
      <c r="X125" s="22">
        <v>1.31</v>
      </c>
      <c r="Y125" s="23" t="s">
        <v>223</v>
      </c>
      <c r="Z125" s="22">
        <v>1.63</v>
      </c>
      <c r="AA125" s="23" t="s">
        <v>222</v>
      </c>
      <c r="AB125" s="22">
        <v>16.190000000000001</v>
      </c>
      <c r="AC125" s="23" t="s">
        <v>222</v>
      </c>
    </row>
    <row r="126" spans="3:29" ht="30" x14ac:dyDescent="0.25">
      <c r="C126" s="5" t="s">
        <v>248</v>
      </c>
      <c r="D126" s="22">
        <f>SUM(D113:D125)/14</f>
        <v>1.1714285714285713</v>
      </c>
      <c r="E126" s="23"/>
      <c r="F126" s="22">
        <f>SUM(F113:F125)/14</f>
        <v>0.59428571428571431</v>
      </c>
      <c r="G126" s="23"/>
      <c r="H126" s="22">
        <f>SUM(H113:H125)/14</f>
        <v>1.0471428571428569</v>
      </c>
      <c r="I126" s="23"/>
      <c r="J126" s="22">
        <f>SUM(J113:J125)/14</f>
        <v>1.2907142857142857</v>
      </c>
      <c r="K126" s="23"/>
      <c r="L126" s="22">
        <f>SUM(L113:L125)/14</f>
        <v>2.2450000000000001</v>
      </c>
      <c r="M126" s="23"/>
      <c r="N126" s="22">
        <f>SUM(N113:N125)/14</f>
        <v>1.2614285714285713</v>
      </c>
      <c r="O126" s="23"/>
      <c r="P126" s="22">
        <f>SUM(P113:P125)/14</f>
        <v>0.25928571428571429</v>
      </c>
      <c r="Q126" s="23"/>
      <c r="R126" s="22">
        <f>SUM(R113:R125)/14</f>
        <v>0.60357142857142865</v>
      </c>
      <c r="S126" s="23"/>
      <c r="T126" s="22">
        <f>SUM(T113:T125)/14</f>
        <v>0.50285714285714289</v>
      </c>
      <c r="U126" s="23"/>
      <c r="V126" s="22">
        <f>SUM(V113:V125)/14</f>
        <v>1.0742857142857145</v>
      </c>
      <c r="W126" s="23"/>
      <c r="X126" s="22">
        <f>SUM(X113:X125)/14</f>
        <v>1.2464285714285714</v>
      </c>
      <c r="Y126" s="23"/>
      <c r="Z126" s="22">
        <f>SUM(Z113:Z125)/14</f>
        <v>1.0592857142857144</v>
      </c>
      <c r="AA126" s="23"/>
      <c r="AB126" s="22">
        <f>SUM(AB113:AB125)/14</f>
        <v>12.262142857142859</v>
      </c>
      <c r="AC126" s="23"/>
    </row>
    <row r="127" spans="3:29" x14ac:dyDescent="0.25">
      <c r="C127" s="5"/>
      <c r="D127" s="22"/>
      <c r="E127" s="23"/>
      <c r="F127" s="22"/>
      <c r="G127" s="23"/>
      <c r="H127" s="22"/>
      <c r="I127" s="23"/>
      <c r="J127" s="22"/>
      <c r="K127" s="23"/>
      <c r="L127" s="22"/>
      <c r="M127" s="23"/>
      <c r="N127" s="22"/>
      <c r="O127" s="23"/>
      <c r="P127" s="22"/>
      <c r="Q127" s="23"/>
      <c r="R127" s="22"/>
      <c r="S127" s="23"/>
      <c r="T127" s="22"/>
      <c r="U127" s="23"/>
      <c r="V127" s="22"/>
      <c r="W127" s="23"/>
      <c r="X127" s="22"/>
      <c r="Y127" s="23"/>
      <c r="Z127" s="22"/>
      <c r="AA127" s="23"/>
      <c r="AB127" s="22"/>
      <c r="AC127" s="23"/>
    </row>
    <row r="128" spans="3:29" x14ac:dyDescent="0.25">
      <c r="C128" s="5">
        <v>2011</v>
      </c>
      <c r="D128" s="22">
        <v>1.24</v>
      </c>
      <c r="E128" s="23" t="s">
        <v>249</v>
      </c>
      <c r="F128" s="22" t="s">
        <v>218</v>
      </c>
      <c r="G128" s="23" t="s">
        <v>219</v>
      </c>
      <c r="H128" s="22" t="s">
        <v>218</v>
      </c>
      <c r="I128" s="23" t="s">
        <v>219</v>
      </c>
      <c r="J128" s="22" t="s">
        <v>218</v>
      </c>
      <c r="K128" s="23" t="s">
        <v>219</v>
      </c>
      <c r="L128" s="22" t="s">
        <v>218</v>
      </c>
      <c r="M128" s="23" t="s">
        <v>219</v>
      </c>
      <c r="N128" s="22" t="s">
        <v>218</v>
      </c>
      <c r="O128" s="23" t="s">
        <v>219</v>
      </c>
      <c r="P128" s="22" t="s">
        <v>218</v>
      </c>
      <c r="Q128" s="23" t="s">
        <v>219</v>
      </c>
      <c r="R128" s="22" t="s">
        <v>218</v>
      </c>
      <c r="S128" s="23" t="s">
        <v>219</v>
      </c>
      <c r="T128" s="22" t="s">
        <v>218</v>
      </c>
      <c r="U128" s="23" t="s">
        <v>219</v>
      </c>
      <c r="V128" s="22" t="s">
        <v>218</v>
      </c>
      <c r="W128" s="23" t="s">
        <v>219</v>
      </c>
      <c r="X128" s="22" t="s">
        <v>218</v>
      </c>
      <c r="Y128" s="23" t="s">
        <v>219</v>
      </c>
      <c r="Z128" s="22" t="s">
        <v>218</v>
      </c>
      <c r="AA128" s="23" t="s">
        <v>219</v>
      </c>
      <c r="AB128" s="22">
        <v>0</v>
      </c>
      <c r="AC128" s="23" t="s">
        <v>229</v>
      </c>
    </row>
    <row r="129" spans="3:29" x14ac:dyDescent="0.25">
      <c r="C129" s="5">
        <v>2012</v>
      </c>
      <c r="D129" s="22" t="s">
        <v>218</v>
      </c>
      <c r="E129" s="23" t="s">
        <v>219</v>
      </c>
      <c r="F129" s="22" t="s">
        <v>218</v>
      </c>
      <c r="G129" s="23" t="s">
        <v>219</v>
      </c>
      <c r="H129" s="22" t="s">
        <v>218</v>
      </c>
      <c r="I129" s="23" t="s">
        <v>219</v>
      </c>
      <c r="J129" s="22" t="s">
        <v>218</v>
      </c>
      <c r="K129" s="23" t="s">
        <v>219</v>
      </c>
      <c r="L129" s="22" t="s">
        <v>218</v>
      </c>
      <c r="M129" s="23" t="s">
        <v>219</v>
      </c>
      <c r="N129" s="22" t="s">
        <v>218</v>
      </c>
      <c r="O129" s="23" t="s">
        <v>219</v>
      </c>
      <c r="P129" s="22" t="s">
        <v>218</v>
      </c>
      <c r="Q129" s="23" t="s">
        <v>219</v>
      </c>
      <c r="R129" s="22" t="s">
        <v>218</v>
      </c>
      <c r="S129" s="23" t="s">
        <v>219</v>
      </c>
      <c r="T129" s="22" t="s">
        <v>218</v>
      </c>
      <c r="U129" s="23" t="s">
        <v>219</v>
      </c>
      <c r="V129" s="22" t="s">
        <v>218</v>
      </c>
      <c r="W129" s="23" t="s">
        <v>219</v>
      </c>
      <c r="X129" s="22" t="s">
        <v>218</v>
      </c>
      <c r="Y129" s="23" t="s">
        <v>219</v>
      </c>
      <c r="Z129" s="22" t="s">
        <v>218</v>
      </c>
      <c r="AA129" s="23" t="s">
        <v>219</v>
      </c>
      <c r="AB129" s="22">
        <v>0</v>
      </c>
      <c r="AC129" s="23" t="s">
        <v>229</v>
      </c>
    </row>
    <row r="130" spans="3:29" ht="15" customHeight="1" x14ac:dyDescent="0.25">
      <c r="C130" s="36" t="s">
        <v>231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spans="3:29" x14ac:dyDescent="0.25">
      <c r="C131" s="5" t="s">
        <v>232</v>
      </c>
      <c r="D131" s="22">
        <v>1.1100000000000001</v>
      </c>
      <c r="E131" s="23"/>
      <c r="F131" s="22">
        <v>0.92</v>
      </c>
      <c r="G131" s="23"/>
      <c r="H131" s="22">
        <v>1.19</v>
      </c>
      <c r="I131" s="23"/>
      <c r="J131" s="22">
        <v>1.4</v>
      </c>
      <c r="K131" s="23"/>
      <c r="L131" s="22">
        <v>1.82</v>
      </c>
      <c r="M131" s="23"/>
      <c r="N131" s="22">
        <v>1.6</v>
      </c>
      <c r="O131" s="23"/>
      <c r="P131" s="22">
        <v>0.52</v>
      </c>
      <c r="Q131" s="23"/>
      <c r="R131" s="22">
        <v>0.72</v>
      </c>
      <c r="S131" s="23"/>
      <c r="T131" s="22">
        <v>0.86</v>
      </c>
      <c r="U131" s="23"/>
      <c r="V131" s="22">
        <v>1.1100000000000001</v>
      </c>
      <c r="W131" s="23"/>
      <c r="X131" s="22">
        <v>1.31</v>
      </c>
      <c r="Y131" s="23"/>
      <c r="Z131" s="22">
        <v>1.19</v>
      </c>
      <c r="AA131" s="23"/>
      <c r="AB131" s="22">
        <v>13.63</v>
      </c>
      <c r="AC131" s="23"/>
    </row>
    <row r="132" spans="3:29" x14ac:dyDescent="0.25">
      <c r="C132" s="5" t="s">
        <v>233</v>
      </c>
      <c r="D132" s="22">
        <v>0.67</v>
      </c>
      <c r="E132" s="23"/>
      <c r="F132" s="22">
        <v>0.53</v>
      </c>
      <c r="G132" s="23"/>
      <c r="H132" s="22">
        <v>0.6</v>
      </c>
      <c r="I132" s="23"/>
      <c r="J132" s="22">
        <v>0.77</v>
      </c>
      <c r="K132" s="23"/>
      <c r="L132" s="22">
        <v>1.19</v>
      </c>
      <c r="M132" s="23"/>
      <c r="N132" s="22">
        <v>0.94</v>
      </c>
      <c r="O132" s="23"/>
      <c r="P132" s="22">
        <v>0.52</v>
      </c>
      <c r="Q132" s="23"/>
      <c r="R132" s="22">
        <v>0.75</v>
      </c>
      <c r="S132" s="23"/>
      <c r="T132" s="22">
        <v>0.81</v>
      </c>
      <c r="U132" s="23"/>
      <c r="V132" s="22">
        <v>0.67</v>
      </c>
      <c r="W132" s="23"/>
      <c r="X132" s="22">
        <v>0.71</v>
      </c>
      <c r="Y132" s="23"/>
      <c r="Z132" s="22">
        <v>0.7</v>
      </c>
      <c r="AA132" s="23"/>
      <c r="AB132" s="22">
        <v>3</v>
      </c>
      <c r="AC132" s="23"/>
    </row>
    <row r="133" spans="3:29" x14ac:dyDescent="0.25">
      <c r="C133" s="5" t="s">
        <v>234</v>
      </c>
      <c r="D133" s="22">
        <v>1.06</v>
      </c>
      <c r="E133" s="23"/>
      <c r="F133" s="22">
        <v>1.04</v>
      </c>
      <c r="G133" s="23"/>
      <c r="H133" s="22">
        <v>0.81</v>
      </c>
      <c r="I133" s="23"/>
      <c r="J133" s="22">
        <v>0.57999999999999996</v>
      </c>
      <c r="K133" s="23"/>
      <c r="L133" s="22">
        <v>1.1100000000000001</v>
      </c>
      <c r="M133" s="23"/>
      <c r="N133" s="22">
        <v>0.64</v>
      </c>
      <c r="O133" s="23"/>
      <c r="P133" s="22">
        <v>1.87</v>
      </c>
      <c r="Q133" s="23"/>
      <c r="R133" s="22">
        <v>1.35</v>
      </c>
      <c r="S133" s="23"/>
      <c r="T133" s="22">
        <v>1.8</v>
      </c>
      <c r="U133" s="23"/>
      <c r="V133" s="22">
        <v>0.6</v>
      </c>
      <c r="W133" s="23"/>
      <c r="X133" s="22">
        <v>0.61</v>
      </c>
      <c r="Y133" s="23"/>
      <c r="Z133" s="22">
        <v>0.95</v>
      </c>
      <c r="AA133" s="23"/>
      <c r="AB133" s="22">
        <v>0.33</v>
      </c>
      <c r="AC133" s="23"/>
    </row>
    <row r="134" spans="3:29" x14ac:dyDescent="0.25">
      <c r="C134" s="5" t="s">
        <v>235</v>
      </c>
      <c r="D134" s="22">
        <v>3.59</v>
      </c>
      <c r="E134" s="23"/>
      <c r="F134" s="22">
        <v>3.03</v>
      </c>
      <c r="G134" s="23"/>
      <c r="H134" s="22">
        <v>3.18</v>
      </c>
      <c r="I134" s="23"/>
      <c r="J134" s="22">
        <v>3.69</v>
      </c>
      <c r="K134" s="23"/>
      <c r="L134" s="22">
        <v>6.45</v>
      </c>
      <c r="M134" s="23"/>
      <c r="N134" s="22">
        <v>4.0599999999999996</v>
      </c>
      <c r="O134" s="23"/>
      <c r="P134" s="22">
        <v>2.88</v>
      </c>
      <c r="Q134" s="23"/>
      <c r="R134" s="22">
        <v>3.33</v>
      </c>
      <c r="S134" s="23"/>
      <c r="T134" s="22">
        <v>4.16</v>
      </c>
      <c r="U134" s="23"/>
      <c r="V134" s="22">
        <v>3.26</v>
      </c>
      <c r="W134" s="23"/>
      <c r="X134" s="22">
        <v>3.59</v>
      </c>
      <c r="Y134" s="23"/>
      <c r="Z134" s="22">
        <v>3.89</v>
      </c>
      <c r="AA134" s="23"/>
      <c r="AB134" s="22">
        <v>21.27</v>
      </c>
      <c r="AC134" s="23"/>
    </row>
    <row r="135" spans="3:29" x14ac:dyDescent="0.25">
      <c r="C135" s="5" t="s">
        <v>236</v>
      </c>
      <c r="D135" s="22">
        <v>0.19</v>
      </c>
      <c r="E135" s="23"/>
      <c r="F135" s="22">
        <v>0.09</v>
      </c>
      <c r="G135" s="23"/>
      <c r="H135" s="22">
        <v>0.2</v>
      </c>
      <c r="I135" s="23"/>
      <c r="J135" s="22">
        <v>0.12</v>
      </c>
      <c r="K135" s="23"/>
      <c r="L135" s="22">
        <v>0.15</v>
      </c>
      <c r="M135" s="23"/>
      <c r="N135" s="22">
        <v>0.11</v>
      </c>
      <c r="O135" s="23"/>
      <c r="P135" s="22">
        <v>0</v>
      </c>
      <c r="Q135" s="23"/>
      <c r="R135" s="22">
        <v>0</v>
      </c>
      <c r="S135" s="23"/>
      <c r="T135" s="22">
        <v>0</v>
      </c>
      <c r="U135" s="23"/>
      <c r="V135" s="22">
        <v>0</v>
      </c>
      <c r="W135" s="23"/>
      <c r="X135" s="22">
        <v>0</v>
      </c>
      <c r="Y135" s="23"/>
      <c r="Z135" s="22">
        <v>0.06</v>
      </c>
      <c r="AA135" s="23"/>
      <c r="AB135" s="22">
        <v>6.11</v>
      </c>
      <c r="AC135" s="23"/>
    </row>
    <row r="136" spans="3:29" x14ac:dyDescent="0.25">
      <c r="C136" s="5" t="s">
        <v>237</v>
      </c>
      <c r="D136" s="22">
        <v>97</v>
      </c>
      <c r="E136" s="23"/>
      <c r="F136" s="22">
        <v>97</v>
      </c>
      <c r="G136" s="23"/>
      <c r="H136" s="22">
        <v>95</v>
      </c>
      <c r="I136" s="23"/>
      <c r="J136" s="22">
        <v>96</v>
      </c>
      <c r="K136" s="23"/>
      <c r="L136" s="22">
        <v>98</v>
      </c>
      <c r="M136" s="23"/>
      <c r="N136" s="22">
        <v>97</v>
      </c>
      <c r="O136" s="23"/>
      <c r="P136" s="22">
        <v>96</v>
      </c>
      <c r="Q136" s="23"/>
      <c r="R136" s="22">
        <v>96</v>
      </c>
      <c r="S136" s="23"/>
      <c r="T136" s="22">
        <v>96</v>
      </c>
      <c r="U136" s="23"/>
      <c r="V136" s="22">
        <v>99</v>
      </c>
      <c r="W136" s="23"/>
      <c r="X136" s="22">
        <v>97</v>
      </c>
      <c r="Y136" s="23"/>
      <c r="Z136" s="22">
        <v>99</v>
      </c>
      <c r="AA136" s="23"/>
      <c r="AB136" s="22">
        <v>92</v>
      </c>
    </row>
  </sheetData>
  <mergeCells count="14">
    <mergeCell ref="N19:O19"/>
    <mergeCell ref="C130:AB130"/>
    <mergeCell ref="AB19:AC19"/>
    <mergeCell ref="P19:Q19"/>
    <mergeCell ref="R19:S19"/>
    <mergeCell ref="T19:U19"/>
    <mergeCell ref="V19:W19"/>
    <mergeCell ref="X19:Y19"/>
    <mergeCell ref="Z19:AA19"/>
    <mergeCell ref="D19:E19"/>
    <mergeCell ref="F19:G19"/>
    <mergeCell ref="H19:I19"/>
    <mergeCell ref="J19:K19"/>
    <mergeCell ref="L19:M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C3:Q49"/>
  <sheetViews>
    <sheetView topLeftCell="E6" workbookViewId="0">
      <selection activeCell="P36" sqref="P36"/>
    </sheetView>
  </sheetViews>
  <sheetFormatPr defaultRowHeight="15" x14ac:dyDescent="0.25"/>
  <cols>
    <col min="3" max="3" width="14.42578125" customWidth="1"/>
    <col min="5" max="5" width="16.42578125" customWidth="1"/>
  </cols>
  <sheetData>
    <row r="3" spans="3:17" x14ac:dyDescent="0.25">
      <c r="C3" s="21" t="s">
        <v>119</v>
      </c>
      <c r="D3" s="5" t="s">
        <v>120</v>
      </c>
      <c r="E3" s="5" t="s">
        <v>121</v>
      </c>
      <c r="F3" s="5" t="s">
        <v>122</v>
      </c>
      <c r="G3" s="5" t="s">
        <v>123</v>
      </c>
      <c r="H3" s="5" t="s">
        <v>124</v>
      </c>
      <c r="I3" s="5" t="s">
        <v>125</v>
      </c>
      <c r="J3" s="5" t="s">
        <v>126</v>
      </c>
      <c r="K3" s="5" t="s">
        <v>127</v>
      </c>
      <c r="L3" s="5" t="s">
        <v>215</v>
      </c>
      <c r="M3" s="5" t="s">
        <v>129</v>
      </c>
      <c r="N3" s="5" t="s">
        <v>216</v>
      </c>
      <c r="O3" s="5" t="s">
        <v>131</v>
      </c>
      <c r="P3" s="5" t="s">
        <v>217</v>
      </c>
    </row>
    <row r="4" spans="3:17" x14ac:dyDescent="0.25">
      <c r="C4" s="5" t="s">
        <v>118</v>
      </c>
      <c r="D4" s="28">
        <v>1.1687499999999997</v>
      </c>
      <c r="E4" s="28">
        <v>0.78562499999999991</v>
      </c>
      <c r="F4" s="28">
        <v>1.1062499999999997</v>
      </c>
      <c r="G4" s="28">
        <v>1.2993749999999999</v>
      </c>
      <c r="H4" s="28">
        <v>1.6812499999999999</v>
      </c>
      <c r="I4" s="28">
        <v>1.5675000000000003</v>
      </c>
      <c r="J4" s="28">
        <v>0.50687499999999996</v>
      </c>
      <c r="K4" s="28">
        <v>0.80687500000000001</v>
      </c>
      <c r="L4" s="28">
        <v>1.1850000000000001</v>
      </c>
      <c r="M4" s="28">
        <v>1.0675000000000001</v>
      </c>
      <c r="N4" s="28">
        <v>1.3318750000000001</v>
      </c>
      <c r="O4" s="28">
        <v>1.415</v>
      </c>
      <c r="P4" s="28">
        <v>13.921875</v>
      </c>
      <c r="Q4" s="23"/>
    </row>
    <row r="5" spans="3:17" x14ac:dyDescent="0.25">
      <c r="C5" s="5" t="s">
        <v>133</v>
      </c>
      <c r="D5" s="28">
        <v>1.0906250000000002</v>
      </c>
      <c r="E5" s="28">
        <v>1.06375</v>
      </c>
      <c r="F5" s="28">
        <v>1.2912499999999998</v>
      </c>
      <c r="G5" s="28">
        <v>1.6637499999999998</v>
      </c>
      <c r="H5" s="28">
        <v>1.9825000000000004</v>
      </c>
      <c r="I5" s="28">
        <v>1.6475000000000002</v>
      </c>
      <c r="J5" s="28">
        <v>0.87749999999999984</v>
      </c>
      <c r="K5" s="28">
        <v>0.87062499999999998</v>
      </c>
      <c r="L5" s="28">
        <v>0.69187500000000013</v>
      </c>
      <c r="M5" s="28">
        <v>0.97437499999999999</v>
      </c>
      <c r="N5" s="28">
        <v>1.663125</v>
      </c>
      <c r="O5" s="28">
        <v>1.0431249999999999</v>
      </c>
      <c r="P5" s="28">
        <v>14.86</v>
      </c>
      <c r="Q5" s="23"/>
    </row>
    <row r="6" spans="3:17" x14ac:dyDescent="0.25">
      <c r="C6" s="5" t="s">
        <v>248</v>
      </c>
      <c r="D6" s="28">
        <v>1.1714285714285713</v>
      </c>
      <c r="E6" s="28">
        <v>0.59428571428571431</v>
      </c>
      <c r="F6" s="28">
        <v>1.0471428571428569</v>
      </c>
      <c r="G6" s="28">
        <v>1.2907142857142857</v>
      </c>
      <c r="H6" s="28">
        <v>2.2450000000000001</v>
      </c>
      <c r="I6" s="28">
        <v>1.2614285714285713</v>
      </c>
      <c r="J6" s="28">
        <v>0.25928571428571429</v>
      </c>
      <c r="K6" s="28">
        <v>0.60357142857142865</v>
      </c>
      <c r="L6" s="28">
        <v>0.50285714285714289</v>
      </c>
      <c r="M6" s="28">
        <v>1.0742857142857145</v>
      </c>
      <c r="N6" s="28">
        <v>1.2464285714285714</v>
      </c>
      <c r="O6" s="28">
        <v>1.0592857142857144</v>
      </c>
      <c r="P6" s="28">
        <v>12.262142857142859</v>
      </c>
      <c r="Q6" s="23"/>
    </row>
    <row r="36" spans="5:5" ht="31.5" x14ac:dyDescent="0.25">
      <c r="E36" s="18" t="s">
        <v>246</v>
      </c>
    </row>
    <row r="37" spans="5:5" x14ac:dyDescent="0.25">
      <c r="E37" s="17"/>
    </row>
    <row r="38" spans="5:5" ht="23.25" x14ac:dyDescent="0.25">
      <c r="E38" s="19" t="s">
        <v>206</v>
      </c>
    </row>
    <row r="39" spans="5:5" x14ac:dyDescent="0.25">
      <c r="E39" s="17"/>
    </row>
    <row r="40" spans="5:5" ht="18" x14ac:dyDescent="0.25">
      <c r="E40" s="20">
        <v>-358746</v>
      </c>
    </row>
    <row r="41" spans="5:5" x14ac:dyDescent="0.25">
      <c r="E41" s="17"/>
    </row>
    <row r="42" spans="5:5" x14ac:dyDescent="0.25">
      <c r="E42" s="17" t="s">
        <v>207</v>
      </c>
    </row>
    <row r="43" spans="5:5" x14ac:dyDescent="0.25">
      <c r="E43" s="17" t="s">
        <v>208</v>
      </c>
    </row>
    <row r="44" spans="5:5" x14ac:dyDescent="0.25">
      <c r="E44" s="17" t="s">
        <v>209</v>
      </c>
    </row>
    <row r="45" spans="5:5" x14ac:dyDescent="0.25">
      <c r="E45" s="17" t="s">
        <v>210</v>
      </c>
    </row>
    <row r="46" spans="5:5" x14ac:dyDescent="0.25">
      <c r="E46" s="17" t="s">
        <v>211</v>
      </c>
    </row>
    <row r="47" spans="5:5" x14ac:dyDescent="0.25">
      <c r="E47" s="17" t="s">
        <v>212</v>
      </c>
    </row>
    <row r="48" spans="5:5" x14ac:dyDescent="0.25">
      <c r="E48" s="17" t="s">
        <v>213</v>
      </c>
    </row>
    <row r="49" spans="5:5" x14ac:dyDescent="0.25">
      <c r="E49" s="17" t="s">
        <v>214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T390"/>
  <sheetViews>
    <sheetView topLeftCell="A363" workbookViewId="0">
      <selection activeCell="B207" sqref="B207:M211"/>
    </sheetView>
  </sheetViews>
  <sheetFormatPr defaultRowHeight="15" x14ac:dyDescent="0.25"/>
  <cols>
    <col min="7" max="7" width="11.28515625" customWidth="1"/>
    <col min="20" max="21" width="9.140625" customWidth="1"/>
  </cols>
  <sheetData>
    <row r="1" spans="2:20" x14ac:dyDescent="0.25">
      <c r="B1" t="s">
        <v>539</v>
      </c>
    </row>
    <row r="2" spans="2:20" ht="31.5" x14ac:dyDescent="0.25">
      <c r="C2" s="18" t="s">
        <v>256</v>
      </c>
      <c r="T2" s="18" t="s">
        <v>333</v>
      </c>
    </row>
    <row r="3" spans="2:20" x14ac:dyDescent="0.25">
      <c r="C3" s="17"/>
      <c r="T3" s="17"/>
    </row>
    <row r="4" spans="2:20" ht="18" x14ac:dyDescent="0.25">
      <c r="C4" s="20" t="s">
        <v>257</v>
      </c>
      <c r="T4" s="20" t="s">
        <v>334</v>
      </c>
    </row>
    <row r="8" spans="2:20" ht="23.25" x14ac:dyDescent="0.25">
      <c r="C8" s="32" t="s">
        <v>258</v>
      </c>
      <c r="T8" s="32" t="s">
        <v>258</v>
      </c>
    </row>
    <row r="9" spans="2:20" ht="23.25" x14ac:dyDescent="0.25">
      <c r="C9" s="32" t="s">
        <v>259</v>
      </c>
      <c r="T9" s="32" t="s">
        <v>259</v>
      </c>
    </row>
    <row r="10" spans="2:20" ht="23.25" x14ac:dyDescent="0.25">
      <c r="C10" s="32" t="s">
        <v>260</v>
      </c>
      <c r="T10" s="32" t="s">
        <v>260</v>
      </c>
    </row>
    <row r="11" spans="2:20" ht="23.25" x14ac:dyDescent="0.25">
      <c r="C11" s="32" t="s">
        <v>261</v>
      </c>
      <c r="T11" s="32" t="s">
        <v>261</v>
      </c>
    </row>
    <row r="12" spans="2:20" ht="23.25" x14ac:dyDescent="0.25">
      <c r="C12" s="32" t="s">
        <v>262</v>
      </c>
      <c r="T12" s="32" t="s">
        <v>262</v>
      </c>
    </row>
    <row r="14" spans="2:20" x14ac:dyDescent="0.25">
      <c r="C14" s="15" t="s">
        <v>263</v>
      </c>
      <c r="T14" s="15" t="s">
        <v>263</v>
      </c>
    </row>
    <row r="15" spans="2:20" x14ac:dyDescent="0.25">
      <c r="C15" s="15" t="s">
        <v>264</v>
      </c>
      <c r="T15" s="15" t="s">
        <v>264</v>
      </c>
    </row>
    <row r="16" spans="2:20" x14ac:dyDescent="0.25">
      <c r="C16" s="15" t="s">
        <v>265</v>
      </c>
      <c r="T16" s="15" t="s">
        <v>265</v>
      </c>
    </row>
    <row r="17" spans="3:20" x14ac:dyDescent="0.25">
      <c r="C17" s="15" t="s">
        <v>266</v>
      </c>
      <c r="T17" s="15" t="s">
        <v>266</v>
      </c>
    </row>
    <row r="18" spans="3:20" x14ac:dyDescent="0.25">
      <c r="C18" s="15" t="s">
        <v>267</v>
      </c>
      <c r="T18" s="15" t="s">
        <v>267</v>
      </c>
    </row>
    <row r="19" spans="3:20" x14ac:dyDescent="0.25">
      <c r="C19" s="15" t="s">
        <v>268</v>
      </c>
      <c r="T19" s="15" t="s">
        <v>268</v>
      </c>
    </row>
    <row r="20" spans="3:20" x14ac:dyDescent="0.25">
      <c r="C20" s="14"/>
      <c r="T20" s="14"/>
    </row>
    <row r="21" spans="3:20" x14ac:dyDescent="0.25">
      <c r="C21" s="15" t="s">
        <v>269</v>
      </c>
      <c r="T21" s="15" t="s">
        <v>269</v>
      </c>
    </row>
    <row r="22" spans="3:20" x14ac:dyDescent="0.25">
      <c r="C22" s="14"/>
      <c r="T22" s="14"/>
    </row>
    <row r="23" spans="3:20" x14ac:dyDescent="0.25">
      <c r="C23" s="15" t="s">
        <v>270</v>
      </c>
      <c r="T23" s="15" t="s">
        <v>270</v>
      </c>
    </row>
    <row r="24" spans="3:20" x14ac:dyDescent="0.25">
      <c r="C24" s="15" t="s">
        <v>271</v>
      </c>
      <c r="T24" s="15" t="s">
        <v>335</v>
      </c>
    </row>
    <row r="25" spans="3:20" x14ac:dyDescent="0.25">
      <c r="C25" s="15" t="s">
        <v>272</v>
      </c>
      <c r="T25" s="15" t="s">
        <v>336</v>
      </c>
    </row>
    <row r="26" spans="3:20" x14ac:dyDescent="0.25">
      <c r="C26" s="15" t="s">
        <v>273</v>
      </c>
      <c r="T26" s="15" t="s">
        <v>337</v>
      </c>
    </row>
    <row r="27" spans="3:20" x14ac:dyDescent="0.25">
      <c r="C27" s="15" t="s">
        <v>274</v>
      </c>
      <c r="T27" s="15" t="s">
        <v>338</v>
      </c>
    </row>
    <row r="28" spans="3:20" x14ac:dyDescent="0.25">
      <c r="C28" s="14"/>
      <c r="T28" s="15" t="s">
        <v>339</v>
      </c>
    </row>
    <row r="29" spans="3:20" x14ac:dyDescent="0.25">
      <c r="C29" s="15" t="s">
        <v>275</v>
      </c>
      <c r="T29" s="14"/>
    </row>
    <row r="30" spans="3:20" x14ac:dyDescent="0.25">
      <c r="C30" s="15" t="s">
        <v>276</v>
      </c>
      <c r="T30" s="15" t="s">
        <v>340</v>
      </c>
    </row>
    <row r="31" spans="3:20" x14ac:dyDescent="0.25">
      <c r="C31" s="15" t="s">
        <v>277</v>
      </c>
      <c r="T31" s="15" t="s">
        <v>341</v>
      </c>
    </row>
    <row r="32" spans="3:20" x14ac:dyDescent="0.25">
      <c r="C32" s="15" t="s">
        <v>278</v>
      </c>
      <c r="T32" s="15" t="s">
        <v>342</v>
      </c>
    </row>
    <row r="33" spans="3:20" x14ac:dyDescent="0.25">
      <c r="C33" s="15" t="s">
        <v>279</v>
      </c>
      <c r="T33" s="15" t="s">
        <v>343</v>
      </c>
    </row>
    <row r="34" spans="3:20" x14ac:dyDescent="0.25">
      <c r="C34" s="15" t="s">
        <v>280</v>
      </c>
      <c r="T34" s="15" t="s">
        <v>344</v>
      </c>
    </row>
    <row r="35" spans="3:20" x14ac:dyDescent="0.25">
      <c r="T35" s="15" t="s">
        <v>345</v>
      </c>
    </row>
    <row r="36" spans="3:20" ht="23.25" x14ac:dyDescent="0.25">
      <c r="C36" s="32" t="s">
        <v>258</v>
      </c>
    </row>
    <row r="37" spans="3:20" ht="23.25" x14ac:dyDescent="0.25">
      <c r="C37" s="32" t="s">
        <v>281</v>
      </c>
      <c r="T37" s="32" t="s">
        <v>258</v>
      </c>
    </row>
    <row r="38" spans="3:20" ht="23.25" x14ac:dyDescent="0.25">
      <c r="C38" s="32" t="s">
        <v>259</v>
      </c>
      <c r="T38" s="32" t="s">
        <v>281</v>
      </c>
    </row>
    <row r="39" spans="3:20" ht="23.25" x14ac:dyDescent="0.25">
      <c r="C39" s="32" t="s">
        <v>260</v>
      </c>
      <c r="T39" s="32" t="s">
        <v>259</v>
      </c>
    </row>
    <row r="40" spans="3:20" ht="23.25" x14ac:dyDescent="0.25">
      <c r="C40" s="32" t="s">
        <v>261</v>
      </c>
      <c r="T40" s="32" t="s">
        <v>260</v>
      </c>
    </row>
    <row r="41" spans="3:20" ht="23.25" x14ac:dyDescent="0.25">
      <c r="C41" s="32" t="s">
        <v>262</v>
      </c>
      <c r="T41" s="32" t="s">
        <v>261</v>
      </c>
    </row>
    <row r="42" spans="3:20" ht="23.25" x14ac:dyDescent="0.25">
      <c r="T42" s="32" t="s">
        <v>262</v>
      </c>
    </row>
    <row r="43" spans="3:20" x14ac:dyDescent="0.25">
      <c r="C43" s="15" t="s">
        <v>263</v>
      </c>
    </row>
    <row r="44" spans="3:20" x14ac:dyDescent="0.25">
      <c r="C44" s="15" t="s">
        <v>264</v>
      </c>
      <c r="T44" s="15" t="s">
        <v>263</v>
      </c>
    </row>
    <row r="45" spans="3:20" x14ac:dyDescent="0.25">
      <c r="C45" s="15" t="s">
        <v>265</v>
      </c>
      <c r="T45" s="15" t="s">
        <v>264</v>
      </c>
    </row>
    <row r="46" spans="3:20" x14ac:dyDescent="0.25">
      <c r="C46" s="15" t="s">
        <v>266</v>
      </c>
      <c r="T46" s="15" t="s">
        <v>265</v>
      </c>
    </row>
    <row r="47" spans="3:20" x14ac:dyDescent="0.25">
      <c r="C47" s="15" t="s">
        <v>267</v>
      </c>
      <c r="T47" s="15" t="s">
        <v>266</v>
      </c>
    </row>
    <row r="48" spans="3:20" x14ac:dyDescent="0.25">
      <c r="C48" s="15" t="s">
        <v>268</v>
      </c>
      <c r="T48" s="15" t="s">
        <v>267</v>
      </c>
    </row>
    <row r="49" spans="3:20" x14ac:dyDescent="0.25">
      <c r="C49" s="14"/>
      <c r="T49" s="15" t="s">
        <v>268</v>
      </c>
    </row>
    <row r="50" spans="3:20" x14ac:dyDescent="0.25">
      <c r="C50" s="15" t="s">
        <v>269</v>
      </c>
      <c r="T50" s="14"/>
    </row>
    <row r="51" spans="3:20" x14ac:dyDescent="0.25">
      <c r="C51" s="14"/>
      <c r="T51" s="15" t="s">
        <v>269</v>
      </c>
    </row>
    <row r="52" spans="3:20" x14ac:dyDescent="0.25">
      <c r="C52" s="15" t="s">
        <v>270</v>
      </c>
      <c r="T52" s="14"/>
    </row>
    <row r="53" spans="3:20" x14ac:dyDescent="0.25">
      <c r="C53" s="15" t="s">
        <v>282</v>
      </c>
      <c r="T53" s="15" t="s">
        <v>270</v>
      </c>
    </row>
    <row r="54" spans="3:20" x14ac:dyDescent="0.25">
      <c r="C54" s="15" t="s">
        <v>283</v>
      </c>
      <c r="T54" s="15" t="s">
        <v>346</v>
      </c>
    </row>
    <row r="55" spans="3:20" x14ac:dyDescent="0.25">
      <c r="C55" s="15" t="s">
        <v>284</v>
      </c>
      <c r="T55" s="15" t="s">
        <v>347</v>
      </c>
    </row>
    <row r="56" spans="3:20" x14ac:dyDescent="0.25">
      <c r="C56" s="15" t="s">
        <v>285</v>
      </c>
      <c r="T56" s="15" t="s">
        <v>348</v>
      </c>
    </row>
    <row r="57" spans="3:20" x14ac:dyDescent="0.25">
      <c r="C57" s="14"/>
      <c r="T57" s="15" t="s">
        <v>349</v>
      </c>
    </row>
    <row r="58" spans="3:20" x14ac:dyDescent="0.25">
      <c r="C58" s="15" t="s">
        <v>286</v>
      </c>
      <c r="T58" s="15" t="s">
        <v>350</v>
      </c>
    </row>
    <row r="59" spans="3:20" x14ac:dyDescent="0.25">
      <c r="C59" s="15" t="s">
        <v>287</v>
      </c>
      <c r="T59" s="14"/>
    </row>
    <row r="60" spans="3:20" x14ac:dyDescent="0.25">
      <c r="C60" s="15" t="s">
        <v>288</v>
      </c>
      <c r="T60" s="15" t="s">
        <v>351</v>
      </c>
    </row>
    <row r="61" spans="3:20" x14ac:dyDescent="0.25">
      <c r="C61" s="15" t="s">
        <v>289</v>
      </c>
      <c r="T61" s="15" t="s">
        <v>352</v>
      </c>
    </row>
    <row r="62" spans="3:20" x14ac:dyDescent="0.25">
      <c r="C62" s="15" t="s">
        <v>290</v>
      </c>
      <c r="T62" s="15" t="s">
        <v>353</v>
      </c>
    </row>
    <row r="63" spans="3:20" x14ac:dyDescent="0.25">
      <c r="C63" s="15" t="s">
        <v>280</v>
      </c>
      <c r="T63" s="15" t="s">
        <v>354</v>
      </c>
    </row>
    <row r="64" spans="3:20" x14ac:dyDescent="0.25">
      <c r="T64" s="15" t="s">
        <v>355</v>
      </c>
    </row>
    <row r="65" spans="3:20" ht="23.25" x14ac:dyDescent="0.25">
      <c r="C65" s="32" t="s">
        <v>291</v>
      </c>
      <c r="T65" s="15" t="s">
        <v>345</v>
      </c>
    </row>
    <row r="66" spans="3:20" ht="23.25" x14ac:dyDescent="0.25">
      <c r="C66" s="32" t="s">
        <v>259</v>
      </c>
    </row>
    <row r="67" spans="3:20" ht="23.25" x14ac:dyDescent="0.25">
      <c r="C67" s="32" t="s">
        <v>260</v>
      </c>
      <c r="T67" s="32" t="s">
        <v>291</v>
      </c>
    </row>
    <row r="68" spans="3:20" ht="23.25" x14ac:dyDescent="0.25">
      <c r="C68" s="32" t="s">
        <v>261</v>
      </c>
      <c r="T68" s="32" t="s">
        <v>259</v>
      </c>
    </row>
    <row r="69" spans="3:20" ht="23.25" x14ac:dyDescent="0.25">
      <c r="C69" s="32" t="s">
        <v>262</v>
      </c>
      <c r="T69" s="32" t="s">
        <v>260</v>
      </c>
    </row>
    <row r="70" spans="3:20" ht="23.25" x14ac:dyDescent="0.25">
      <c r="T70" s="32" t="s">
        <v>261</v>
      </c>
    </row>
    <row r="71" spans="3:20" ht="23.25" x14ac:dyDescent="0.25">
      <c r="C71" s="15" t="s">
        <v>263</v>
      </c>
      <c r="T71" s="32" t="s">
        <v>262</v>
      </c>
    </row>
    <row r="72" spans="3:20" x14ac:dyDescent="0.25">
      <c r="C72" s="15" t="s">
        <v>264</v>
      </c>
    </row>
    <row r="73" spans="3:20" x14ac:dyDescent="0.25">
      <c r="C73" s="15" t="s">
        <v>265</v>
      </c>
      <c r="T73" s="15" t="s">
        <v>263</v>
      </c>
    </row>
    <row r="74" spans="3:20" x14ac:dyDescent="0.25">
      <c r="C74" s="15" t="s">
        <v>266</v>
      </c>
      <c r="T74" s="15" t="s">
        <v>264</v>
      </c>
    </row>
    <row r="75" spans="3:20" x14ac:dyDescent="0.25">
      <c r="C75" s="15" t="s">
        <v>267</v>
      </c>
      <c r="T75" s="15" t="s">
        <v>265</v>
      </c>
    </row>
    <row r="76" spans="3:20" x14ac:dyDescent="0.25">
      <c r="C76" s="15" t="s">
        <v>268</v>
      </c>
      <c r="T76" s="15" t="s">
        <v>266</v>
      </c>
    </row>
    <row r="77" spans="3:20" x14ac:dyDescent="0.25">
      <c r="C77" s="14"/>
      <c r="T77" s="15" t="s">
        <v>267</v>
      </c>
    </row>
    <row r="78" spans="3:20" x14ac:dyDescent="0.25">
      <c r="C78" s="15" t="s">
        <v>269</v>
      </c>
      <c r="T78" s="15" t="s">
        <v>268</v>
      </c>
    </row>
    <row r="79" spans="3:20" x14ac:dyDescent="0.25">
      <c r="C79" s="14"/>
      <c r="T79" s="14"/>
    </row>
    <row r="80" spans="3:20" x14ac:dyDescent="0.25">
      <c r="C80" s="15" t="s">
        <v>270</v>
      </c>
      <c r="T80" s="15" t="s">
        <v>269</v>
      </c>
    </row>
    <row r="81" spans="3:20" x14ac:dyDescent="0.25">
      <c r="C81" s="15" t="s">
        <v>292</v>
      </c>
      <c r="T81" s="14"/>
    </row>
    <row r="82" spans="3:20" x14ac:dyDescent="0.25">
      <c r="C82" s="15" t="s">
        <v>293</v>
      </c>
      <c r="T82" s="15" t="s">
        <v>270</v>
      </c>
    </row>
    <row r="83" spans="3:20" x14ac:dyDescent="0.25">
      <c r="C83" s="15" t="s">
        <v>294</v>
      </c>
      <c r="T83" s="15" t="s">
        <v>356</v>
      </c>
    </row>
    <row r="84" spans="3:20" x14ac:dyDescent="0.25">
      <c r="C84" s="15" t="s">
        <v>295</v>
      </c>
      <c r="T84" s="15" t="s">
        <v>357</v>
      </c>
    </row>
    <row r="85" spans="3:20" x14ac:dyDescent="0.25">
      <c r="C85" s="14"/>
      <c r="T85" s="15" t="s">
        <v>358</v>
      </c>
    </row>
    <row r="86" spans="3:20" x14ac:dyDescent="0.25">
      <c r="C86" s="15" t="s">
        <v>296</v>
      </c>
      <c r="T86" s="15" t="s">
        <v>359</v>
      </c>
    </row>
    <row r="87" spans="3:20" x14ac:dyDescent="0.25">
      <c r="C87" s="15" t="s">
        <v>297</v>
      </c>
      <c r="T87" s="15" t="s">
        <v>360</v>
      </c>
    </row>
    <row r="88" spans="3:20" x14ac:dyDescent="0.25">
      <c r="C88" s="15" t="s">
        <v>298</v>
      </c>
      <c r="T88" s="14"/>
    </row>
    <row r="89" spans="3:20" x14ac:dyDescent="0.25">
      <c r="C89" s="15" t="s">
        <v>299</v>
      </c>
      <c r="T89" s="15" t="s">
        <v>361</v>
      </c>
    </row>
    <row r="90" spans="3:20" x14ac:dyDescent="0.25">
      <c r="C90" s="15" t="s">
        <v>300</v>
      </c>
      <c r="T90" s="15" t="s">
        <v>362</v>
      </c>
    </row>
    <row r="91" spans="3:20" x14ac:dyDescent="0.25">
      <c r="C91" s="15" t="s">
        <v>280</v>
      </c>
      <c r="T91" s="15" t="s">
        <v>363</v>
      </c>
    </row>
    <row r="92" spans="3:20" x14ac:dyDescent="0.25">
      <c r="T92" s="15" t="s">
        <v>364</v>
      </c>
    </row>
    <row r="93" spans="3:20" ht="23.25" x14ac:dyDescent="0.25">
      <c r="C93" s="32" t="s">
        <v>258</v>
      </c>
      <c r="T93" s="15" t="s">
        <v>365</v>
      </c>
    </row>
    <row r="94" spans="3:20" ht="23.25" x14ac:dyDescent="0.25">
      <c r="C94" s="32" t="s">
        <v>301</v>
      </c>
      <c r="T94" s="15" t="s">
        <v>345</v>
      </c>
    </row>
    <row r="95" spans="3:20" ht="23.25" x14ac:dyDescent="0.25">
      <c r="C95" s="32" t="s">
        <v>259</v>
      </c>
    </row>
    <row r="96" spans="3:20" ht="23.25" x14ac:dyDescent="0.25">
      <c r="C96" s="32" t="s">
        <v>260</v>
      </c>
      <c r="T96" s="32" t="s">
        <v>258</v>
      </c>
    </row>
    <row r="97" spans="3:20" ht="23.25" x14ac:dyDescent="0.25">
      <c r="C97" s="32" t="s">
        <v>261</v>
      </c>
      <c r="T97" s="32" t="s">
        <v>301</v>
      </c>
    </row>
    <row r="98" spans="3:20" ht="23.25" x14ac:dyDescent="0.25">
      <c r="C98" s="32" t="s">
        <v>262</v>
      </c>
      <c r="T98" s="32" t="s">
        <v>259</v>
      </c>
    </row>
    <row r="99" spans="3:20" ht="23.25" x14ac:dyDescent="0.25">
      <c r="T99" s="32" t="s">
        <v>260</v>
      </c>
    </row>
    <row r="100" spans="3:20" ht="23.25" x14ac:dyDescent="0.25">
      <c r="C100" s="15" t="s">
        <v>263</v>
      </c>
      <c r="T100" s="32" t="s">
        <v>261</v>
      </c>
    </row>
    <row r="101" spans="3:20" ht="23.25" x14ac:dyDescent="0.25">
      <c r="C101" s="15" t="s">
        <v>264</v>
      </c>
      <c r="T101" s="32" t="s">
        <v>262</v>
      </c>
    </row>
    <row r="102" spans="3:20" x14ac:dyDescent="0.25">
      <c r="C102" s="15" t="s">
        <v>265</v>
      </c>
    </row>
    <row r="103" spans="3:20" x14ac:dyDescent="0.25">
      <c r="C103" s="15" t="s">
        <v>266</v>
      </c>
      <c r="T103" s="15" t="s">
        <v>263</v>
      </c>
    </row>
    <row r="104" spans="3:20" x14ac:dyDescent="0.25">
      <c r="C104" s="15" t="s">
        <v>267</v>
      </c>
      <c r="T104" s="15" t="s">
        <v>264</v>
      </c>
    </row>
    <row r="105" spans="3:20" x14ac:dyDescent="0.25">
      <c r="C105" s="15" t="s">
        <v>268</v>
      </c>
      <c r="T105" s="15" t="s">
        <v>265</v>
      </c>
    </row>
    <row r="106" spans="3:20" x14ac:dyDescent="0.25">
      <c r="C106" s="14"/>
      <c r="T106" s="15" t="s">
        <v>266</v>
      </c>
    </row>
    <row r="107" spans="3:20" x14ac:dyDescent="0.25">
      <c r="C107" s="15" t="s">
        <v>269</v>
      </c>
      <c r="T107" s="15" t="s">
        <v>267</v>
      </c>
    </row>
    <row r="108" spans="3:20" x14ac:dyDescent="0.25">
      <c r="C108" s="14"/>
      <c r="T108" s="15" t="s">
        <v>268</v>
      </c>
    </row>
    <row r="109" spans="3:20" x14ac:dyDescent="0.25">
      <c r="C109" s="15" t="s">
        <v>270</v>
      </c>
      <c r="T109" s="14"/>
    </row>
    <row r="110" spans="3:20" x14ac:dyDescent="0.25">
      <c r="C110" s="15" t="s">
        <v>302</v>
      </c>
      <c r="T110" s="15" t="s">
        <v>269</v>
      </c>
    </row>
    <row r="111" spans="3:20" x14ac:dyDescent="0.25">
      <c r="C111" s="15" t="s">
        <v>303</v>
      </c>
      <c r="T111" s="14"/>
    </row>
    <row r="112" spans="3:20" x14ac:dyDescent="0.25">
      <c r="C112" s="15" t="s">
        <v>304</v>
      </c>
      <c r="T112" s="15" t="s">
        <v>270</v>
      </c>
    </row>
    <row r="113" spans="3:20" x14ac:dyDescent="0.25">
      <c r="C113" s="15" t="s">
        <v>305</v>
      </c>
      <c r="T113" s="15" t="s">
        <v>366</v>
      </c>
    </row>
    <row r="114" spans="3:20" x14ac:dyDescent="0.25">
      <c r="C114" s="14"/>
      <c r="T114" s="15" t="s">
        <v>367</v>
      </c>
    </row>
    <row r="115" spans="3:20" x14ac:dyDescent="0.25">
      <c r="C115" s="15" t="s">
        <v>306</v>
      </c>
      <c r="T115" s="15" t="s">
        <v>368</v>
      </c>
    </row>
    <row r="116" spans="3:20" x14ac:dyDescent="0.25">
      <c r="C116" s="15" t="s">
        <v>307</v>
      </c>
      <c r="T116" s="15" t="s">
        <v>369</v>
      </c>
    </row>
    <row r="117" spans="3:20" x14ac:dyDescent="0.25">
      <c r="C117" s="15" t="s">
        <v>308</v>
      </c>
      <c r="T117" s="15" t="s">
        <v>370</v>
      </c>
    </row>
    <row r="118" spans="3:20" x14ac:dyDescent="0.25">
      <c r="C118" s="15" t="s">
        <v>309</v>
      </c>
      <c r="T118" s="14"/>
    </row>
    <row r="119" spans="3:20" x14ac:dyDescent="0.25">
      <c r="C119" s="15" t="s">
        <v>310</v>
      </c>
      <c r="T119" s="15" t="s">
        <v>371</v>
      </c>
    </row>
    <row r="120" spans="3:20" x14ac:dyDescent="0.25">
      <c r="C120" s="15" t="s">
        <v>280</v>
      </c>
      <c r="T120" s="15" t="s">
        <v>372</v>
      </c>
    </row>
    <row r="121" spans="3:20" x14ac:dyDescent="0.25">
      <c r="T121" s="15" t="s">
        <v>373</v>
      </c>
    </row>
    <row r="122" spans="3:20" ht="23.25" x14ac:dyDescent="0.25">
      <c r="C122" s="32" t="s">
        <v>311</v>
      </c>
      <c r="T122" s="15" t="s">
        <v>374</v>
      </c>
    </row>
    <row r="123" spans="3:20" ht="23.25" x14ac:dyDescent="0.25">
      <c r="C123" s="32" t="s">
        <v>259</v>
      </c>
      <c r="T123" s="15" t="s">
        <v>375</v>
      </c>
    </row>
    <row r="124" spans="3:20" ht="23.25" x14ac:dyDescent="0.25">
      <c r="C124" s="32" t="s">
        <v>260</v>
      </c>
      <c r="T124" s="15" t="s">
        <v>345</v>
      </c>
    </row>
    <row r="125" spans="3:20" ht="23.25" x14ac:dyDescent="0.25">
      <c r="C125" s="32" t="s">
        <v>261</v>
      </c>
    </row>
    <row r="126" spans="3:20" ht="23.25" x14ac:dyDescent="0.25">
      <c r="C126" s="32" t="s">
        <v>262</v>
      </c>
      <c r="T126" s="32" t="s">
        <v>311</v>
      </c>
    </row>
    <row r="127" spans="3:20" ht="23.25" x14ac:dyDescent="0.25">
      <c r="T127" s="32" t="s">
        <v>259</v>
      </c>
    </row>
    <row r="128" spans="3:20" ht="23.25" x14ac:dyDescent="0.25">
      <c r="C128" s="15" t="s">
        <v>263</v>
      </c>
      <c r="T128" s="32" t="s">
        <v>260</v>
      </c>
    </row>
    <row r="129" spans="3:20" ht="23.25" x14ac:dyDescent="0.25">
      <c r="C129" s="15" t="s">
        <v>264</v>
      </c>
      <c r="T129" s="32" t="s">
        <v>261</v>
      </c>
    </row>
    <row r="130" spans="3:20" ht="23.25" x14ac:dyDescent="0.25">
      <c r="C130" s="15" t="s">
        <v>265</v>
      </c>
      <c r="T130" s="32" t="s">
        <v>262</v>
      </c>
    </row>
    <row r="131" spans="3:20" x14ac:dyDescent="0.25">
      <c r="C131" s="15" t="s">
        <v>266</v>
      </c>
    </row>
    <row r="132" spans="3:20" x14ac:dyDescent="0.25">
      <c r="C132" s="15" t="s">
        <v>267</v>
      </c>
      <c r="T132" s="15" t="s">
        <v>263</v>
      </c>
    </row>
    <row r="133" spans="3:20" x14ac:dyDescent="0.25">
      <c r="C133" s="15" t="s">
        <v>268</v>
      </c>
      <c r="T133" s="15" t="s">
        <v>264</v>
      </c>
    </row>
    <row r="134" spans="3:20" x14ac:dyDescent="0.25">
      <c r="C134" s="14"/>
      <c r="T134" s="15" t="s">
        <v>265</v>
      </c>
    </row>
    <row r="135" spans="3:20" x14ac:dyDescent="0.25">
      <c r="C135" s="15" t="s">
        <v>269</v>
      </c>
      <c r="T135" s="15" t="s">
        <v>266</v>
      </c>
    </row>
    <row r="136" spans="3:20" x14ac:dyDescent="0.25">
      <c r="C136" s="14"/>
      <c r="T136" s="15" t="s">
        <v>267</v>
      </c>
    </row>
    <row r="137" spans="3:20" x14ac:dyDescent="0.25">
      <c r="C137" s="15" t="s">
        <v>270</v>
      </c>
      <c r="T137" s="15" t="s">
        <v>268</v>
      </c>
    </row>
    <row r="138" spans="3:20" x14ac:dyDescent="0.25">
      <c r="C138" s="15" t="s">
        <v>312</v>
      </c>
      <c r="T138" s="14"/>
    </row>
    <row r="139" spans="3:20" x14ac:dyDescent="0.25">
      <c r="C139" s="15" t="s">
        <v>313</v>
      </c>
      <c r="T139" s="15" t="s">
        <v>269</v>
      </c>
    </row>
    <row r="140" spans="3:20" x14ac:dyDescent="0.25">
      <c r="C140" s="15" t="s">
        <v>314</v>
      </c>
      <c r="T140" s="14"/>
    </row>
    <row r="141" spans="3:20" x14ac:dyDescent="0.25">
      <c r="C141" s="15" t="s">
        <v>315</v>
      </c>
      <c r="T141" s="15" t="s">
        <v>270</v>
      </c>
    </row>
    <row r="142" spans="3:20" x14ac:dyDescent="0.25">
      <c r="C142" s="14"/>
      <c r="T142" s="15" t="s">
        <v>376</v>
      </c>
    </row>
    <row r="143" spans="3:20" x14ac:dyDescent="0.25">
      <c r="C143" s="15" t="s">
        <v>316</v>
      </c>
      <c r="T143" s="15" t="s">
        <v>377</v>
      </c>
    </row>
    <row r="144" spans="3:20" x14ac:dyDescent="0.25">
      <c r="C144" s="15" t="s">
        <v>317</v>
      </c>
      <c r="T144" s="15" t="s">
        <v>378</v>
      </c>
    </row>
    <row r="145" spans="3:20" x14ac:dyDescent="0.25">
      <c r="C145" s="15" t="s">
        <v>318</v>
      </c>
      <c r="T145" s="15" t="s">
        <v>379</v>
      </c>
    </row>
    <row r="146" spans="3:20" x14ac:dyDescent="0.25">
      <c r="C146" s="15" t="s">
        <v>319</v>
      </c>
      <c r="T146" s="15" t="s">
        <v>380</v>
      </c>
    </row>
    <row r="147" spans="3:20" x14ac:dyDescent="0.25">
      <c r="C147" s="15" t="s">
        <v>320</v>
      </c>
      <c r="T147" s="14"/>
    </row>
    <row r="148" spans="3:20" x14ac:dyDescent="0.25">
      <c r="C148" s="15" t="s">
        <v>280</v>
      </c>
      <c r="T148" s="15" t="s">
        <v>381</v>
      </c>
    </row>
    <row r="149" spans="3:20" x14ac:dyDescent="0.25">
      <c r="T149" s="15" t="s">
        <v>382</v>
      </c>
    </row>
    <row r="150" spans="3:20" ht="23.25" x14ac:dyDescent="0.25">
      <c r="C150" s="32" t="s">
        <v>321</v>
      </c>
      <c r="T150" s="15" t="s">
        <v>383</v>
      </c>
    </row>
    <row r="151" spans="3:20" ht="23.25" x14ac:dyDescent="0.25">
      <c r="C151" s="32" t="s">
        <v>322</v>
      </c>
      <c r="T151" s="15" t="s">
        <v>384</v>
      </c>
    </row>
    <row r="152" spans="3:20" ht="23.25" x14ac:dyDescent="0.25">
      <c r="C152" s="32"/>
      <c r="T152" s="15" t="s">
        <v>385</v>
      </c>
    </row>
    <row r="153" spans="3:20" ht="23.25" x14ac:dyDescent="0.25">
      <c r="C153" s="32"/>
      <c r="T153" s="15" t="s">
        <v>345</v>
      </c>
    </row>
    <row r="154" spans="3:20" ht="23.25" x14ac:dyDescent="0.25">
      <c r="C154" s="32" t="s">
        <v>323</v>
      </c>
    </row>
    <row r="155" spans="3:20" ht="23.25" x14ac:dyDescent="0.25">
      <c r="T155" s="32" t="s">
        <v>321</v>
      </c>
    </row>
    <row r="156" spans="3:20" ht="23.25" x14ac:dyDescent="0.25">
      <c r="C156" s="15" t="s">
        <v>263</v>
      </c>
      <c r="T156" s="32" t="s">
        <v>322</v>
      </c>
    </row>
    <row r="157" spans="3:20" ht="23.25" x14ac:dyDescent="0.25">
      <c r="C157" s="15" t="s">
        <v>264</v>
      </c>
      <c r="T157" s="32"/>
    </row>
    <row r="158" spans="3:20" ht="23.25" x14ac:dyDescent="0.25">
      <c r="C158" s="15" t="s">
        <v>265</v>
      </c>
      <c r="T158" s="32"/>
    </row>
    <row r="159" spans="3:20" ht="23.25" x14ac:dyDescent="0.25">
      <c r="C159" s="15" t="s">
        <v>266</v>
      </c>
      <c r="T159" s="32" t="s">
        <v>323</v>
      </c>
    </row>
    <row r="160" spans="3:20" x14ac:dyDescent="0.25">
      <c r="C160" s="15" t="s">
        <v>267</v>
      </c>
    </row>
    <row r="161" spans="3:20" x14ac:dyDescent="0.25">
      <c r="C161" s="15" t="s">
        <v>268</v>
      </c>
      <c r="T161" s="15" t="s">
        <v>263</v>
      </c>
    </row>
    <row r="162" spans="3:20" x14ac:dyDescent="0.25">
      <c r="C162" s="14"/>
      <c r="T162" s="15" t="s">
        <v>264</v>
      </c>
    </row>
    <row r="163" spans="3:20" x14ac:dyDescent="0.25">
      <c r="C163" s="15" t="s">
        <v>269</v>
      </c>
      <c r="T163" s="15" t="s">
        <v>265</v>
      </c>
    </row>
    <row r="164" spans="3:20" x14ac:dyDescent="0.25">
      <c r="C164" s="14"/>
      <c r="T164" s="15" t="s">
        <v>266</v>
      </c>
    </row>
    <row r="165" spans="3:20" x14ac:dyDescent="0.25">
      <c r="C165" s="15" t="s">
        <v>270</v>
      </c>
      <c r="T165" s="15" t="s">
        <v>267</v>
      </c>
    </row>
    <row r="166" spans="3:20" x14ac:dyDescent="0.25">
      <c r="C166" s="15" t="s">
        <v>324</v>
      </c>
      <c r="T166" s="15" t="s">
        <v>268</v>
      </c>
    </row>
    <row r="167" spans="3:20" x14ac:dyDescent="0.25">
      <c r="C167" s="15" t="s">
        <v>325</v>
      </c>
      <c r="T167" s="14"/>
    </row>
    <row r="168" spans="3:20" x14ac:dyDescent="0.25">
      <c r="C168" s="15" t="s">
        <v>326</v>
      </c>
      <c r="T168" s="15" t="s">
        <v>269</v>
      </c>
    </row>
    <row r="169" spans="3:20" x14ac:dyDescent="0.25">
      <c r="C169" s="15" t="s">
        <v>327</v>
      </c>
      <c r="T169" s="14"/>
    </row>
    <row r="170" spans="3:20" x14ac:dyDescent="0.25">
      <c r="C170" s="14"/>
      <c r="T170" s="15" t="s">
        <v>270</v>
      </c>
    </row>
    <row r="171" spans="3:20" x14ac:dyDescent="0.25">
      <c r="C171" s="15" t="s">
        <v>328</v>
      </c>
      <c r="T171" s="15" t="s">
        <v>386</v>
      </c>
    </row>
    <row r="172" spans="3:20" x14ac:dyDescent="0.25">
      <c r="C172" s="15" t="s">
        <v>329</v>
      </c>
      <c r="T172" s="15" t="s">
        <v>387</v>
      </c>
    </row>
    <row r="173" spans="3:20" x14ac:dyDescent="0.25">
      <c r="C173" s="15" t="s">
        <v>330</v>
      </c>
      <c r="T173" s="15" t="s">
        <v>388</v>
      </c>
    </row>
    <row r="174" spans="3:20" x14ac:dyDescent="0.25">
      <c r="C174" s="15" t="s">
        <v>331</v>
      </c>
      <c r="T174" s="15" t="s">
        <v>389</v>
      </c>
    </row>
    <row r="175" spans="3:20" x14ac:dyDescent="0.25">
      <c r="C175" s="15" t="s">
        <v>332</v>
      </c>
      <c r="T175" s="15" t="s">
        <v>390</v>
      </c>
    </row>
    <row r="176" spans="3:20" x14ac:dyDescent="0.25">
      <c r="C176" s="15" t="s">
        <v>280</v>
      </c>
      <c r="T176" s="14"/>
    </row>
    <row r="177" spans="2:20" x14ac:dyDescent="0.25">
      <c r="T177" s="15" t="s">
        <v>391</v>
      </c>
    </row>
    <row r="178" spans="2:20" x14ac:dyDescent="0.25">
      <c r="T178" s="15" t="s">
        <v>392</v>
      </c>
    </row>
    <row r="179" spans="2:20" x14ac:dyDescent="0.25">
      <c r="T179" s="15" t="s">
        <v>393</v>
      </c>
    </row>
    <row r="180" spans="2:20" x14ac:dyDescent="0.25">
      <c r="T180" s="15" t="s">
        <v>394</v>
      </c>
    </row>
    <row r="181" spans="2:20" x14ac:dyDescent="0.25">
      <c r="T181" s="15" t="s">
        <v>395</v>
      </c>
    </row>
    <row r="182" spans="2:20" x14ac:dyDescent="0.25">
      <c r="T182" s="15" t="s">
        <v>345</v>
      </c>
    </row>
    <row r="186" spans="2:20" ht="31.5" x14ac:dyDescent="0.25">
      <c r="B186" s="18" t="s">
        <v>256</v>
      </c>
      <c r="T186" s="18" t="s">
        <v>333</v>
      </c>
    </row>
    <row r="187" spans="2:20" x14ac:dyDescent="0.25">
      <c r="B187" s="17"/>
      <c r="T187" s="17"/>
    </row>
    <row r="188" spans="2:20" ht="18" x14ac:dyDescent="0.25">
      <c r="B188" s="20" t="s">
        <v>483</v>
      </c>
      <c r="T188" s="20" t="s">
        <v>396</v>
      </c>
    </row>
    <row r="192" spans="2:20" ht="23.25" x14ac:dyDescent="0.25">
      <c r="B192" s="32" t="s">
        <v>258</v>
      </c>
      <c r="T192" s="32" t="s">
        <v>258</v>
      </c>
    </row>
    <row r="193" spans="2:20" ht="23.25" x14ac:dyDescent="0.25">
      <c r="B193" s="32" t="s">
        <v>259</v>
      </c>
      <c r="T193" s="32" t="s">
        <v>259</v>
      </c>
    </row>
    <row r="194" spans="2:20" ht="23.25" x14ac:dyDescent="0.25">
      <c r="B194" s="32" t="s">
        <v>260</v>
      </c>
      <c r="T194" s="32" t="s">
        <v>260</v>
      </c>
    </row>
    <row r="195" spans="2:20" ht="23.25" x14ac:dyDescent="0.25">
      <c r="B195" s="32" t="s">
        <v>261</v>
      </c>
      <c r="T195" s="32" t="s">
        <v>261</v>
      </c>
    </row>
    <row r="196" spans="2:20" ht="23.25" x14ac:dyDescent="0.25">
      <c r="B196" s="32" t="s">
        <v>262</v>
      </c>
      <c r="T196" s="32" t="s">
        <v>262</v>
      </c>
    </row>
    <row r="198" spans="2:20" x14ac:dyDescent="0.25">
      <c r="B198" s="15" t="s">
        <v>263</v>
      </c>
      <c r="T198" s="15" t="s">
        <v>263</v>
      </c>
    </row>
    <row r="199" spans="2:20" x14ac:dyDescent="0.25">
      <c r="B199" s="15" t="s">
        <v>264</v>
      </c>
      <c r="T199" s="15" t="s">
        <v>264</v>
      </c>
    </row>
    <row r="200" spans="2:20" x14ac:dyDescent="0.25">
      <c r="B200" s="15" t="s">
        <v>265</v>
      </c>
      <c r="T200" s="15" t="s">
        <v>265</v>
      </c>
    </row>
    <row r="201" spans="2:20" x14ac:dyDescent="0.25">
      <c r="B201" s="15" t="s">
        <v>266</v>
      </c>
      <c r="T201" s="15" t="s">
        <v>266</v>
      </c>
    </row>
    <row r="202" spans="2:20" x14ac:dyDescent="0.25">
      <c r="B202" s="15" t="s">
        <v>267</v>
      </c>
      <c r="T202" s="15" t="s">
        <v>267</v>
      </c>
    </row>
    <row r="203" spans="2:20" x14ac:dyDescent="0.25">
      <c r="B203" s="15" t="s">
        <v>268</v>
      </c>
      <c r="T203" s="15" t="s">
        <v>268</v>
      </c>
    </row>
    <row r="204" spans="2:20" x14ac:dyDescent="0.25">
      <c r="B204" s="14"/>
      <c r="T204" s="14"/>
    </row>
    <row r="205" spans="2:20" x14ac:dyDescent="0.25">
      <c r="B205" s="15" t="s">
        <v>269</v>
      </c>
      <c r="T205" s="15" t="s">
        <v>269</v>
      </c>
    </row>
    <row r="206" spans="2:20" x14ac:dyDescent="0.25">
      <c r="B206" s="14"/>
      <c r="T206" s="14"/>
    </row>
    <row r="207" spans="2:20" x14ac:dyDescent="0.25">
      <c r="B207" s="15" t="s">
        <v>270</v>
      </c>
      <c r="T207" s="15" t="s">
        <v>270</v>
      </c>
    </row>
    <row r="208" spans="2:20" x14ac:dyDescent="0.25">
      <c r="B208" s="15" t="s">
        <v>484</v>
      </c>
      <c r="T208" s="15" t="s">
        <v>397</v>
      </c>
    </row>
    <row r="209" spans="2:20" x14ac:dyDescent="0.25">
      <c r="B209" s="15" t="s">
        <v>485</v>
      </c>
      <c r="T209" s="15" t="s">
        <v>398</v>
      </c>
    </row>
    <row r="210" spans="2:20" x14ac:dyDescent="0.25">
      <c r="B210" s="15" t="s">
        <v>486</v>
      </c>
      <c r="T210" s="15" t="s">
        <v>399</v>
      </c>
    </row>
    <row r="211" spans="2:20" x14ac:dyDescent="0.25">
      <c r="B211" s="15" t="s">
        <v>487</v>
      </c>
      <c r="T211" s="15" t="s">
        <v>400</v>
      </c>
    </row>
    <row r="212" spans="2:20" x14ac:dyDescent="0.25">
      <c r="B212" s="14"/>
      <c r="T212" s="15" t="s">
        <v>401</v>
      </c>
    </row>
    <row r="213" spans="2:20" x14ac:dyDescent="0.25">
      <c r="B213" s="15" t="s">
        <v>488</v>
      </c>
      <c r="T213" s="15" t="s">
        <v>402</v>
      </c>
    </row>
    <row r="214" spans="2:20" x14ac:dyDescent="0.25">
      <c r="B214" s="15" t="s">
        <v>489</v>
      </c>
      <c r="T214" s="15" t="s">
        <v>403</v>
      </c>
    </row>
    <row r="215" spans="2:20" x14ac:dyDescent="0.25">
      <c r="B215" s="15" t="s">
        <v>490</v>
      </c>
      <c r="T215" s="15" t="s">
        <v>404</v>
      </c>
    </row>
    <row r="216" spans="2:20" x14ac:dyDescent="0.25">
      <c r="B216" s="15" t="s">
        <v>491</v>
      </c>
      <c r="T216" s="15" t="s">
        <v>405</v>
      </c>
    </row>
    <row r="217" spans="2:20" x14ac:dyDescent="0.25">
      <c r="B217" s="15" t="s">
        <v>492</v>
      </c>
      <c r="T217" s="14"/>
    </row>
    <row r="218" spans="2:20" x14ac:dyDescent="0.25">
      <c r="B218" s="15" t="s">
        <v>493</v>
      </c>
      <c r="T218" s="15" t="s">
        <v>406</v>
      </c>
    </row>
    <row r="219" spans="2:20" x14ac:dyDescent="0.25">
      <c r="T219" s="15" t="s">
        <v>407</v>
      </c>
    </row>
    <row r="220" spans="2:20" ht="23.25" x14ac:dyDescent="0.25">
      <c r="B220" s="32" t="s">
        <v>258</v>
      </c>
      <c r="T220" s="15" t="s">
        <v>408</v>
      </c>
    </row>
    <row r="221" spans="2:20" ht="23.25" x14ac:dyDescent="0.25">
      <c r="B221" s="32" t="s">
        <v>281</v>
      </c>
      <c r="T221" s="15" t="s">
        <v>409</v>
      </c>
    </row>
    <row r="222" spans="2:20" ht="23.25" x14ac:dyDescent="0.25">
      <c r="B222" s="32" t="s">
        <v>259</v>
      </c>
      <c r="T222" s="15" t="s">
        <v>410</v>
      </c>
    </row>
    <row r="223" spans="2:20" ht="23.25" x14ac:dyDescent="0.25">
      <c r="B223" s="32" t="s">
        <v>260</v>
      </c>
      <c r="T223" s="15" t="s">
        <v>411</v>
      </c>
    </row>
    <row r="224" spans="2:20" ht="23.25" x14ac:dyDescent="0.25">
      <c r="B224" s="32" t="s">
        <v>261</v>
      </c>
    </row>
    <row r="225" spans="2:20" ht="23.25" x14ac:dyDescent="0.25">
      <c r="B225" s="32" t="s">
        <v>262</v>
      </c>
      <c r="T225" s="32" t="s">
        <v>258</v>
      </c>
    </row>
    <row r="226" spans="2:20" ht="23.25" x14ac:dyDescent="0.25">
      <c r="T226" s="32" t="s">
        <v>281</v>
      </c>
    </row>
    <row r="227" spans="2:20" ht="23.25" x14ac:dyDescent="0.25">
      <c r="B227" s="15" t="s">
        <v>263</v>
      </c>
      <c r="T227" s="32" t="s">
        <v>259</v>
      </c>
    </row>
    <row r="228" spans="2:20" ht="23.25" x14ac:dyDescent="0.25">
      <c r="B228" s="15" t="s">
        <v>264</v>
      </c>
      <c r="T228" s="32" t="s">
        <v>260</v>
      </c>
    </row>
    <row r="229" spans="2:20" ht="23.25" x14ac:dyDescent="0.25">
      <c r="B229" s="15" t="s">
        <v>265</v>
      </c>
      <c r="T229" s="32" t="s">
        <v>261</v>
      </c>
    </row>
    <row r="230" spans="2:20" ht="23.25" x14ac:dyDescent="0.25">
      <c r="B230" s="15" t="s">
        <v>266</v>
      </c>
      <c r="T230" s="32" t="s">
        <v>262</v>
      </c>
    </row>
    <row r="231" spans="2:20" x14ac:dyDescent="0.25">
      <c r="B231" s="15" t="s">
        <v>267</v>
      </c>
    </row>
    <row r="232" spans="2:20" x14ac:dyDescent="0.25">
      <c r="B232" s="15" t="s">
        <v>268</v>
      </c>
      <c r="T232" s="15" t="s">
        <v>263</v>
      </c>
    </row>
    <row r="233" spans="2:20" x14ac:dyDescent="0.25">
      <c r="B233" s="14"/>
      <c r="T233" s="15" t="s">
        <v>264</v>
      </c>
    </row>
    <row r="234" spans="2:20" x14ac:dyDescent="0.25">
      <c r="B234" s="15" t="s">
        <v>269</v>
      </c>
      <c r="T234" s="15" t="s">
        <v>265</v>
      </c>
    </row>
    <row r="235" spans="2:20" x14ac:dyDescent="0.25">
      <c r="B235" s="14"/>
      <c r="T235" s="15" t="s">
        <v>266</v>
      </c>
    </row>
    <row r="236" spans="2:20" x14ac:dyDescent="0.25">
      <c r="B236" s="15" t="s">
        <v>270</v>
      </c>
      <c r="T236" s="15" t="s">
        <v>267</v>
      </c>
    </row>
    <row r="237" spans="2:20" x14ac:dyDescent="0.25">
      <c r="B237" s="15" t="s">
        <v>494</v>
      </c>
      <c r="T237" s="15" t="s">
        <v>268</v>
      </c>
    </row>
    <row r="238" spans="2:20" x14ac:dyDescent="0.25">
      <c r="B238" s="15" t="s">
        <v>495</v>
      </c>
      <c r="T238" s="14"/>
    </row>
    <row r="239" spans="2:20" x14ac:dyDescent="0.25">
      <c r="B239" s="15" t="s">
        <v>496</v>
      </c>
      <c r="T239" s="15" t="s">
        <v>269</v>
      </c>
    </row>
    <row r="240" spans="2:20" x14ac:dyDescent="0.25">
      <c r="B240" s="15" t="s">
        <v>497</v>
      </c>
      <c r="T240" s="14"/>
    </row>
    <row r="241" spans="2:20" x14ac:dyDescent="0.25">
      <c r="B241" s="14"/>
      <c r="T241" s="15" t="s">
        <v>270</v>
      </c>
    </row>
    <row r="242" spans="2:20" x14ac:dyDescent="0.25">
      <c r="B242" s="15" t="s">
        <v>498</v>
      </c>
      <c r="T242" s="15" t="s">
        <v>412</v>
      </c>
    </row>
    <row r="243" spans="2:20" x14ac:dyDescent="0.25">
      <c r="B243" s="15" t="s">
        <v>499</v>
      </c>
      <c r="T243" s="15" t="s">
        <v>413</v>
      </c>
    </row>
    <row r="244" spans="2:20" x14ac:dyDescent="0.25">
      <c r="B244" s="15" t="s">
        <v>500</v>
      </c>
      <c r="T244" s="15" t="s">
        <v>414</v>
      </c>
    </row>
    <row r="245" spans="2:20" x14ac:dyDescent="0.25">
      <c r="B245" s="15" t="s">
        <v>501</v>
      </c>
      <c r="T245" s="15" t="s">
        <v>415</v>
      </c>
    </row>
    <row r="246" spans="2:20" x14ac:dyDescent="0.25">
      <c r="B246" s="15" t="s">
        <v>502</v>
      </c>
      <c r="T246" s="15" t="s">
        <v>416</v>
      </c>
    </row>
    <row r="247" spans="2:20" x14ac:dyDescent="0.25">
      <c r="B247" s="15" t="s">
        <v>493</v>
      </c>
      <c r="T247" s="15" t="s">
        <v>417</v>
      </c>
    </row>
    <row r="248" spans="2:20" x14ac:dyDescent="0.25">
      <c r="T248" s="15" t="s">
        <v>418</v>
      </c>
    </row>
    <row r="249" spans="2:20" ht="23.25" x14ac:dyDescent="0.25">
      <c r="B249" s="32" t="s">
        <v>291</v>
      </c>
      <c r="T249" s="15" t="s">
        <v>419</v>
      </c>
    </row>
    <row r="250" spans="2:20" ht="23.25" x14ac:dyDescent="0.25">
      <c r="B250" s="32" t="s">
        <v>259</v>
      </c>
      <c r="T250" s="15" t="s">
        <v>420</v>
      </c>
    </row>
    <row r="251" spans="2:20" ht="23.25" x14ac:dyDescent="0.25">
      <c r="B251" s="32" t="s">
        <v>260</v>
      </c>
      <c r="T251" s="14"/>
    </row>
    <row r="252" spans="2:20" ht="23.25" x14ac:dyDescent="0.25">
      <c r="B252" s="32" t="s">
        <v>261</v>
      </c>
      <c r="T252" s="15" t="s">
        <v>421</v>
      </c>
    </row>
    <row r="253" spans="2:20" ht="23.25" x14ac:dyDescent="0.25">
      <c r="B253" s="32" t="s">
        <v>262</v>
      </c>
      <c r="T253" s="15" t="s">
        <v>422</v>
      </c>
    </row>
    <row r="254" spans="2:20" x14ac:dyDescent="0.25">
      <c r="T254" s="15" t="s">
        <v>423</v>
      </c>
    </row>
    <row r="255" spans="2:20" x14ac:dyDescent="0.25">
      <c r="B255" s="15" t="s">
        <v>263</v>
      </c>
      <c r="T255" s="15" t="s">
        <v>424</v>
      </c>
    </row>
    <row r="256" spans="2:20" x14ac:dyDescent="0.25">
      <c r="B256" s="15" t="s">
        <v>264</v>
      </c>
      <c r="T256" s="15" t="s">
        <v>425</v>
      </c>
    </row>
    <row r="257" spans="2:20" x14ac:dyDescent="0.25">
      <c r="B257" s="15" t="s">
        <v>265</v>
      </c>
      <c r="T257" s="15" t="s">
        <v>426</v>
      </c>
    </row>
    <row r="258" spans="2:20" x14ac:dyDescent="0.25">
      <c r="B258" s="15" t="s">
        <v>266</v>
      </c>
    </row>
    <row r="259" spans="2:20" ht="23.25" x14ac:dyDescent="0.25">
      <c r="B259" s="15" t="s">
        <v>267</v>
      </c>
      <c r="T259" s="32" t="s">
        <v>291</v>
      </c>
    </row>
    <row r="260" spans="2:20" ht="23.25" x14ac:dyDescent="0.25">
      <c r="B260" s="15" t="s">
        <v>268</v>
      </c>
      <c r="T260" s="32" t="s">
        <v>259</v>
      </c>
    </row>
    <row r="261" spans="2:20" ht="23.25" x14ac:dyDescent="0.25">
      <c r="B261" s="14"/>
      <c r="T261" s="32" t="s">
        <v>260</v>
      </c>
    </row>
    <row r="262" spans="2:20" ht="23.25" x14ac:dyDescent="0.25">
      <c r="B262" s="15" t="s">
        <v>269</v>
      </c>
      <c r="T262" s="32" t="s">
        <v>261</v>
      </c>
    </row>
    <row r="263" spans="2:20" ht="23.25" x14ac:dyDescent="0.25">
      <c r="B263" s="14"/>
      <c r="T263" s="32" t="s">
        <v>262</v>
      </c>
    </row>
    <row r="264" spans="2:20" x14ac:dyDescent="0.25">
      <c r="B264" s="15" t="s">
        <v>270</v>
      </c>
    </row>
    <row r="265" spans="2:20" x14ac:dyDescent="0.25">
      <c r="B265" s="15" t="s">
        <v>503</v>
      </c>
      <c r="T265" s="15" t="s">
        <v>263</v>
      </c>
    </row>
    <row r="266" spans="2:20" x14ac:dyDescent="0.25">
      <c r="B266" s="15" t="s">
        <v>504</v>
      </c>
      <c r="T266" s="15" t="s">
        <v>264</v>
      </c>
    </row>
    <row r="267" spans="2:20" x14ac:dyDescent="0.25">
      <c r="B267" s="15" t="s">
        <v>505</v>
      </c>
      <c r="T267" s="15" t="s">
        <v>265</v>
      </c>
    </row>
    <row r="268" spans="2:20" x14ac:dyDescent="0.25">
      <c r="B268" s="15" t="s">
        <v>506</v>
      </c>
      <c r="T268" s="15" t="s">
        <v>266</v>
      </c>
    </row>
    <row r="269" spans="2:20" x14ac:dyDescent="0.25">
      <c r="B269" s="14"/>
      <c r="T269" s="15" t="s">
        <v>267</v>
      </c>
    </row>
    <row r="270" spans="2:20" x14ac:dyDescent="0.25">
      <c r="B270" s="15" t="s">
        <v>507</v>
      </c>
      <c r="T270" s="15" t="s">
        <v>268</v>
      </c>
    </row>
    <row r="271" spans="2:20" x14ac:dyDescent="0.25">
      <c r="B271" s="15" t="s">
        <v>508</v>
      </c>
      <c r="T271" s="14"/>
    </row>
    <row r="272" spans="2:20" x14ac:dyDescent="0.25">
      <c r="B272" s="15" t="s">
        <v>509</v>
      </c>
      <c r="T272" s="15" t="s">
        <v>269</v>
      </c>
    </row>
    <row r="273" spans="2:20" x14ac:dyDescent="0.25">
      <c r="B273" s="15" t="s">
        <v>510</v>
      </c>
      <c r="T273" s="14"/>
    </row>
    <row r="274" spans="2:20" x14ac:dyDescent="0.25">
      <c r="B274" s="15" t="s">
        <v>511</v>
      </c>
      <c r="T274" s="15" t="s">
        <v>270</v>
      </c>
    </row>
    <row r="275" spans="2:20" x14ac:dyDescent="0.25">
      <c r="B275" s="15" t="s">
        <v>493</v>
      </c>
      <c r="T275" s="15" t="s">
        <v>427</v>
      </c>
    </row>
    <row r="276" spans="2:20" x14ac:dyDescent="0.25">
      <c r="T276" s="15" t="s">
        <v>428</v>
      </c>
    </row>
    <row r="277" spans="2:20" ht="23.25" x14ac:dyDescent="0.25">
      <c r="B277" s="32" t="s">
        <v>258</v>
      </c>
      <c r="T277" s="15" t="s">
        <v>429</v>
      </c>
    </row>
    <row r="278" spans="2:20" ht="23.25" x14ac:dyDescent="0.25">
      <c r="B278" s="32" t="s">
        <v>301</v>
      </c>
      <c r="T278" s="15" t="s">
        <v>430</v>
      </c>
    </row>
    <row r="279" spans="2:20" ht="23.25" x14ac:dyDescent="0.25">
      <c r="B279" s="32" t="s">
        <v>259</v>
      </c>
      <c r="T279" s="15" t="s">
        <v>431</v>
      </c>
    </row>
    <row r="280" spans="2:20" ht="23.25" x14ac:dyDescent="0.25">
      <c r="B280" s="32" t="s">
        <v>260</v>
      </c>
      <c r="T280" s="15" t="s">
        <v>432</v>
      </c>
    </row>
    <row r="281" spans="2:20" ht="23.25" x14ac:dyDescent="0.25">
      <c r="B281" s="32" t="s">
        <v>261</v>
      </c>
      <c r="T281" s="15" t="s">
        <v>433</v>
      </c>
    </row>
    <row r="282" spans="2:20" ht="23.25" x14ac:dyDescent="0.25">
      <c r="B282" s="32" t="s">
        <v>262</v>
      </c>
      <c r="T282" s="15" t="s">
        <v>434</v>
      </c>
    </row>
    <row r="283" spans="2:20" x14ac:dyDescent="0.25">
      <c r="T283" s="15" t="s">
        <v>435</v>
      </c>
    </row>
    <row r="284" spans="2:20" x14ac:dyDescent="0.25">
      <c r="B284" s="15" t="s">
        <v>263</v>
      </c>
      <c r="T284" s="14"/>
    </row>
    <row r="285" spans="2:20" x14ac:dyDescent="0.25">
      <c r="B285" s="15" t="s">
        <v>264</v>
      </c>
      <c r="T285" s="15" t="s">
        <v>436</v>
      </c>
    </row>
    <row r="286" spans="2:20" x14ac:dyDescent="0.25">
      <c r="B286" s="15" t="s">
        <v>265</v>
      </c>
      <c r="T286" s="15" t="s">
        <v>437</v>
      </c>
    </row>
    <row r="287" spans="2:20" x14ac:dyDescent="0.25">
      <c r="B287" s="15" t="s">
        <v>266</v>
      </c>
      <c r="T287" s="15" t="s">
        <v>438</v>
      </c>
    </row>
    <row r="288" spans="2:20" x14ac:dyDescent="0.25">
      <c r="B288" s="15" t="s">
        <v>267</v>
      </c>
      <c r="T288" s="15" t="s">
        <v>439</v>
      </c>
    </row>
    <row r="289" spans="2:20" x14ac:dyDescent="0.25">
      <c r="B289" s="15" t="s">
        <v>268</v>
      </c>
      <c r="T289" s="15" t="s">
        <v>440</v>
      </c>
    </row>
    <row r="290" spans="2:20" x14ac:dyDescent="0.25">
      <c r="B290" s="14"/>
      <c r="T290" s="15" t="s">
        <v>411</v>
      </c>
    </row>
    <row r="291" spans="2:20" x14ac:dyDescent="0.25">
      <c r="B291" s="15" t="s">
        <v>269</v>
      </c>
    </row>
    <row r="292" spans="2:20" ht="23.25" x14ac:dyDescent="0.25">
      <c r="B292" s="14"/>
      <c r="T292" s="32" t="s">
        <v>258</v>
      </c>
    </row>
    <row r="293" spans="2:20" ht="23.25" x14ac:dyDescent="0.25">
      <c r="B293" s="15" t="s">
        <v>270</v>
      </c>
      <c r="T293" s="32" t="s">
        <v>301</v>
      </c>
    </row>
    <row r="294" spans="2:20" ht="23.25" x14ac:dyDescent="0.25">
      <c r="B294" s="15" t="s">
        <v>512</v>
      </c>
      <c r="T294" s="32" t="s">
        <v>259</v>
      </c>
    </row>
    <row r="295" spans="2:20" ht="23.25" x14ac:dyDescent="0.25">
      <c r="B295" s="15" t="s">
        <v>513</v>
      </c>
      <c r="T295" s="32" t="s">
        <v>260</v>
      </c>
    </row>
    <row r="296" spans="2:20" ht="23.25" x14ac:dyDescent="0.25">
      <c r="B296" s="15" t="s">
        <v>514</v>
      </c>
      <c r="T296" s="32" t="s">
        <v>261</v>
      </c>
    </row>
    <row r="297" spans="2:20" ht="23.25" x14ac:dyDescent="0.25">
      <c r="B297" s="15" t="s">
        <v>515</v>
      </c>
      <c r="T297" s="32" t="s">
        <v>262</v>
      </c>
    </row>
    <row r="298" spans="2:20" x14ac:dyDescent="0.25">
      <c r="B298" s="14"/>
    </row>
    <row r="299" spans="2:20" x14ac:dyDescent="0.25">
      <c r="B299" s="15" t="s">
        <v>516</v>
      </c>
      <c r="T299" s="15" t="s">
        <v>263</v>
      </c>
    </row>
    <row r="300" spans="2:20" x14ac:dyDescent="0.25">
      <c r="B300" s="15" t="s">
        <v>517</v>
      </c>
      <c r="T300" s="15" t="s">
        <v>264</v>
      </c>
    </row>
    <row r="301" spans="2:20" x14ac:dyDescent="0.25">
      <c r="B301" s="15" t="s">
        <v>518</v>
      </c>
      <c r="T301" s="15" t="s">
        <v>265</v>
      </c>
    </row>
    <row r="302" spans="2:20" x14ac:dyDescent="0.25">
      <c r="B302" s="15" t="s">
        <v>519</v>
      </c>
      <c r="T302" s="15" t="s">
        <v>266</v>
      </c>
    </row>
    <row r="303" spans="2:20" x14ac:dyDescent="0.25">
      <c r="B303" s="15" t="s">
        <v>520</v>
      </c>
      <c r="T303" s="15" t="s">
        <v>267</v>
      </c>
    </row>
    <row r="304" spans="2:20" x14ac:dyDescent="0.25">
      <c r="B304" s="15" t="s">
        <v>493</v>
      </c>
      <c r="T304" s="15" t="s">
        <v>268</v>
      </c>
    </row>
    <row r="305" spans="2:20" x14ac:dyDescent="0.25">
      <c r="T305" s="14"/>
    </row>
    <row r="306" spans="2:20" ht="23.25" x14ac:dyDescent="0.25">
      <c r="B306" s="32" t="s">
        <v>311</v>
      </c>
      <c r="T306" s="15" t="s">
        <v>269</v>
      </c>
    </row>
    <row r="307" spans="2:20" ht="23.25" x14ac:dyDescent="0.25">
      <c r="B307" s="32" t="s">
        <v>259</v>
      </c>
      <c r="T307" s="14"/>
    </row>
    <row r="308" spans="2:20" ht="23.25" x14ac:dyDescent="0.25">
      <c r="B308" s="32" t="s">
        <v>260</v>
      </c>
      <c r="T308" s="15" t="s">
        <v>270</v>
      </c>
    </row>
    <row r="309" spans="2:20" ht="23.25" x14ac:dyDescent="0.25">
      <c r="B309" s="32" t="s">
        <v>261</v>
      </c>
      <c r="T309" s="15" t="s">
        <v>441</v>
      </c>
    </row>
    <row r="310" spans="2:20" ht="23.25" x14ac:dyDescent="0.25">
      <c r="B310" s="32" t="s">
        <v>262</v>
      </c>
      <c r="T310" s="15" t="s">
        <v>442</v>
      </c>
    </row>
    <row r="311" spans="2:20" x14ac:dyDescent="0.25">
      <c r="T311" s="15" t="s">
        <v>443</v>
      </c>
    </row>
    <row r="312" spans="2:20" x14ac:dyDescent="0.25">
      <c r="B312" s="15" t="s">
        <v>263</v>
      </c>
      <c r="T312" s="15" t="s">
        <v>444</v>
      </c>
    </row>
    <row r="313" spans="2:20" x14ac:dyDescent="0.25">
      <c r="B313" s="15" t="s">
        <v>264</v>
      </c>
      <c r="T313" s="15" t="s">
        <v>445</v>
      </c>
    </row>
    <row r="314" spans="2:20" x14ac:dyDescent="0.25">
      <c r="B314" s="15" t="s">
        <v>265</v>
      </c>
      <c r="T314" s="15" t="s">
        <v>446</v>
      </c>
    </row>
    <row r="315" spans="2:20" x14ac:dyDescent="0.25">
      <c r="B315" s="15" t="s">
        <v>266</v>
      </c>
      <c r="T315" s="15" t="s">
        <v>447</v>
      </c>
    </row>
    <row r="316" spans="2:20" x14ac:dyDescent="0.25">
      <c r="B316" s="15" t="s">
        <v>267</v>
      </c>
      <c r="T316" s="15" t="s">
        <v>448</v>
      </c>
    </row>
    <row r="317" spans="2:20" x14ac:dyDescent="0.25">
      <c r="B317" s="15" t="s">
        <v>268</v>
      </c>
      <c r="T317" s="15" t="s">
        <v>449</v>
      </c>
    </row>
    <row r="318" spans="2:20" x14ac:dyDescent="0.25">
      <c r="B318" s="14"/>
      <c r="T318" s="14"/>
    </row>
    <row r="319" spans="2:20" x14ac:dyDescent="0.25">
      <c r="B319" s="15" t="s">
        <v>269</v>
      </c>
      <c r="T319" s="15" t="s">
        <v>450</v>
      </c>
    </row>
    <row r="320" spans="2:20" x14ac:dyDescent="0.25">
      <c r="B320" s="14"/>
      <c r="T320" s="15" t="s">
        <v>451</v>
      </c>
    </row>
    <row r="321" spans="2:20" x14ac:dyDescent="0.25">
      <c r="B321" s="15" t="s">
        <v>270</v>
      </c>
      <c r="T321" s="15" t="s">
        <v>452</v>
      </c>
    </row>
    <row r="322" spans="2:20" x14ac:dyDescent="0.25">
      <c r="B322" s="15" t="s">
        <v>521</v>
      </c>
      <c r="T322" s="15" t="s">
        <v>453</v>
      </c>
    </row>
    <row r="323" spans="2:20" x14ac:dyDescent="0.25">
      <c r="B323" s="15" t="s">
        <v>522</v>
      </c>
      <c r="T323" s="15" t="s">
        <v>454</v>
      </c>
    </row>
    <row r="324" spans="2:20" x14ac:dyDescent="0.25">
      <c r="B324" s="15" t="s">
        <v>523</v>
      </c>
      <c r="T324" s="15" t="s">
        <v>426</v>
      </c>
    </row>
    <row r="325" spans="2:20" x14ac:dyDescent="0.25">
      <c r="B325" s="15" t="s">
        <v>524</v>
      </c>
    </row>
    <row r="326" spans="2:20" ht="23.25" x14ac:dyDescent="0.25">
      <c r="B326" s="14"/>
      <c r="T326" s="32" t="s">
        <v>311</v>
      </c>
    </row>
    <row r="327" spans="2:20" ht="23.25" x14ac:dyDescent="0.25">
      <c r="B327" s="15" t="s">
        <v>525</v>
      </c>
      <c r="T327" s="32" t="s">
        <v>259</v>
      </c>
    </row>
    <row r="328" spans="2:20" ht="23.25" x14ac:dyDescent="0.25">
      <c r="B328" s="15" t="s">
        <v>526</v>
      </c>
      <c r="T328" s="32" t="s">
        <v>260</v>
      </c>
    </row>
    <row r="329" spans="2:20" ht="23.25" x14ac:dyDescent="0.25">
      <c r="B329" s="15" t="s">
        <v>527</v>
      </c>
      <c r="T329" s="32" t="s">
        <v>261</v>
      </c>
    </row>
    <row r="330" spans="2:20" ht="23.25" x14ac:dyDescent="0.25">
      <c r="B330" s="15" t="s">
        <v>528</v>
      </c>
      <c r="T330" s="32" t="s">
        <v>262</v>
      </c>
    </row>
    <row r="331" spans="2:20" x14ac:dyDescent="0.25">
      <c r="B331" s="15" t="s">
        <v>529</v>
      </c>
    </row>
    <row r="332" spans="2:20" x14ac:dyDescent="0.25">
      <c r="B332" s="15" t="s">
        <v>493</v>
      </c>
      <c r="T332" s="15" t="s">
        <v>263</v>
      </c>
    </row>
    <row r="333" spans="2:20" x14ac:dyDescent="0.25">
      <c r="T333" s="15" t="s">
        <v>264</v>
      </c>
    </row>
    <row r="334" spans="2:20" ht="23.25" x14ac:dyDescent="0.25">
      <c r="B334" s="32" t="s">
        <v>321</v>
      </c>
      <c r="T334" s="15" t="s">
        <v>265</v>
      </c>
    </row>
    <row r="335" spans="2:20" ht="23.25" x14ac:dyDescent="0.25">
      <c r="B335" s="32" t="s">
        <v>322</v>
      </c>
      <c r="T335" s="15" t="s">
        <v>266</v>
      </c>
    </row>
    <row r="336" spans="2:20" ht="23.25" x14ac:dyDescent="0.25">
      <c r="B336" s="32"/>
      <c r="T336" s="15" t="s">
        <v>267</v>
      </c>
    </row>
    <row r="337" spans="2:20" ht="23.25" x14ac:dyDescent="0.25">
      <c r="B337" s="32"/>
      <c r="T337" s="15" t="s">
        <v>268</v>
      </c>
    </row>
    <row r="338" spans="2:20" ht="23.25" x14ac:dyDescent="0.25">
      <c r="B338" s="32" t="s">
        <v>323</v>
      </c>
      <c r="T338" s="14"/>
    </row>
    <row r="339" spans="2:20" x14ac:dyDescent="0.25">
      <c r="T339" s="15" t="s">
        <v>269</v>
      </c>
    </row>
    <row r="340" spans="2:20" x14ac:dyDescent="0.25">
      <c r="B340" s="15" t="s">
        <v>263</v>
      </c>
      <c r="T340" s="14"/>
    </row>
    <row r="341" spans="2:20" x14ac:dyDescent="0.25">
      <c r="B341" s="15" t="s">
        <v>264</v>
      </c>
      <c r="T341" s="15" t="s">
        <v>270</v>
      </c>
    </row>
    <row r="342" spans="2:20" x14ac:dyDescent="0.25">
      <c r="B342" s="15" t="s">
        <v>265</v>
      </c>
      <c r="T342" s="15" t="s">
        <v>455</v>
      </c>
    </row>
    <row r="343" spans="2:20" x14ac:dyDescent="0.25">
      <c r="B343" s="15" t="s">
        <v>266</v>
      </c>
      <c r="T343" s="15" t="s">
        <v>456</v>
      </c>
    </row>
    <row r="344" spans="2:20" x14ac:dyDescent="0.25">
      <c r="B344" s="15" t="s">
        <v>267</v>
      </c>
      <c r="T344" s="15" t="s">
        <v>457</v>
      </c>
    </row>
    <row r="345" spans="2:20" x14ac:dyDescent="0.25">
      <c r="B345" s="15" t="s">
        <v>268</v>
      </c>
      <c r="T345" s="15" t="s">
        <v>458</v>
      </c>
    </row>
    <row r="346" spans="2:20" x14ac:dyDescent="0.25">
      <c r="B346" s="14"/>
      <c r="T346" s="15" t="s">
        <v>459</v>
      </c>
    </row>
    <row r="347" spans="2:20" x14ac:dyDescent="0.25">
      <c r="B347" s="15" t="s">
        <v>269</v>
      </c>
      <c r="T347" s="15" t="s">
        <v>460</v>
      </c>
    </row>
    <row r="348" spans="2:20" x14ac:dyDescent="0.25">
      <c r="B348" s="14"/>
      <c r="T348" s="15" t="s">
        <v>461</v>
      </c>
    </row>
    <row r="349" spans="2:20" x14ac:dyDescent="0.25">
      <c r="B349" s="15" t="s">
        <v>270</v>
      </c>
      <c r="T349" s="15" t="s">
        <v>462</v>
      </c>
    </row>
    <row r="350" spans="2:20" x14ac:dyDescent="0.25">
      <c r="B350" s="15" t="s">
        <v>530</v>
      </c>
      <c r="T350" s="15" t="s">
        <v>463</v>
      </c>
    </row>
    <row r="351" spans="2:20" x14ac:dyDescent="0.25">
      <c r="B351" s="15" t="s">
        <v>531</v>
      </c>
      <c r="T351" s="14"/>
    </row>
    <row r="352" spans="2:20" x14ac:dyDescent="0.25">
      <c r="B352" s="15" t="s">
        <v>532</v>
      </c>
      <c r="T352" s="15" t="s">
        <v>464</v>
      </c>
    </row>
    <row r="353" spans="2:20" x14ac:dyDescent="0.25">
      <c r="B353" s="15" t="s">
        <v>533</v>
      </c>
      <c r="T353" s="15" t="s">
        <v>465</v>
      </c>
    </row>
    <row r="354" spans="2:20" x14ac:dyDescent="0.25">
      <c r="B354" s="14"/>
      <c r="T354" s="15" t="s">
        <v>466</v>
      </c>
    </row>
    <row r="355" spans="2:20" x14ac:dyDescent="0.25">
      <c r="B355" s="15" t="s">
        <v>534</v>
      </c>
      <c r="T355" s="15" t="s">
        <v>467</v>
      </c>
    </row>
    <row r="356" spans="2:20" x14ac:dyDescent="0.25">
      <c r="B356" s="15" t="s">
        <v>535</v>
      </c>
      <c r="T356" s="15" t="s">
        <v>468</v>
      </c>
    </row>
    <row r="357" spans="2:20" x14ac:dyDescent="0.25">
      <c r="B357" s="15" t="s">
        <v>536</v>
      </c>
      <c r="T357" s="15" t="s">
        <v>411</v>
      </c>
    </row>
    <row r="358" spans="2:20" x14ac:dyDescent="0.25">
      <c r="B358" s="15" t="s">
        <v>537</v>
      </c>
    </row>
    <row r="359" spans="2:20" ht="23.25" x14ac:dyDescent="0.25">
      <c r="B359" s="15" t="s">
        <v>538</v>
      </c>
      <c r="T359" s="32" t="s">
        <v>321</v>
      </c>
    </row>
    <row r="360" spans="2:20" ht="23.25" x14ac:dyDescent="0.25">
      <c r="B360" s="15" t="s">
        <v>493</v>
      </c>
      <c r="T360" s="32" t="s">
        <v>322</v>
      </c>
    </row>
    <row r="361" spans="2:20" ht="23.25" x14ac:dyDescent="0.25">
      <c r="T361" s="32"/>
    </row>
    <row r="362" spans="2:20" ht="23.25" x14ac:dyDescent="0.25">
      <c r="T362" s="32"/>
    </row>
    <row r="363" spans="2:20" ht="23.25" x14ac:dyDescent="0.25">
      <c r="T363" s="32" t="s">
        <v>323</v>
      </c>
    </row>
    <row r="365" spans="2:20" x14ac:dyDescent="0.25">
      <c r="T365" s="15" t="s">
        <v>263</v>
      </c>
    </row>
    <row r="366" spans="2:20" x14ac:dyDescent="0.25">
      <c r="T366" s="15" t="s">
        <v>264</v>
      </c>
    </row>
    <row r="367" spans="2:20" x14ac:dyDescent="0.25">
      <c r="T367" s="15" t="s">
        <v>265</v>
      </c>
    </row>
    <row r="368" spans="2:20" x14ac:dyDescent="0.25">
      <c r="T368" s="15" t="s">
        <v>266</v>
      </c>
    </row>
    <row r="369" spans="20:20" x14ac:dyDescent="0.25">
      <c r="T369" s="15" t="s">
        <v>267</v>
      </c>
    </row>
    <row r="370" spans="20:20" x14ac:dyDescent="0.25">
      <c r="T370" s="15" t="s">
        <v>268</v>
      </c>
    </row>
    <row r="371" spans="20:20" x14ac:dyDescent="0.25">
      <c r="T371" s="14"/>
    </row>
    <row r="372" spans="20:20" x14ac:dyDescent="0.25">
      <c r="T372" s="15" t="s">
        <v>269</v>
      </c>
    </row>
    <row r="373" spans="20:20" x14ac:dyDescent="0.25">
      <c r="T373" s="14"/>
    </row>
    <row r="374" spans="20:20" x14ac:dyDescent="0.25">
      <c r="T374" s="15" t="s">
        <v>270</v>
      </c>
    </row>
    <row r="375" spans="20:20" x14ac:dyDescent="0.25">
      <c r="T375" s="15" t="s">
        <v>469</v>
      </c>
    </row>
    <row r="376" spans="20:20" x14ac:dyDescent="0.25">
      <c r="T376" s="15" t="s">
        <v>470</v>
      </c>
    </row>
    <row r="377" spans="20:20" x14ac:dyDescent="0.25">
      <c r="T377" s="15" t="s">
        <v>471</v>
      </c>
    </row>
    <row r="378" spans="20:20" x14ac:dyDescent="0.25">
      <c r="T378" s="15" t="s">
        <v>472</v>
      </c>
    </row>
    <row r="379" spans="20:20" x14ac:dyDescent="0.25">
      <c r="T379" s="15" t="s">
        <v>473</v>
      </c>
    </row>
    <row r="380" spans="20:20" x14ac:dyDescent="0.25">
      <c r="T380" s="15" t="s">
        <v>474</v>
      </c>
    </row>
    <row r="381" spans="20:20" x14ac:dyDescent="0.25">
      <c r="T381" s="15" t="s">
        <v>475</v>
      </c>
    </row>
    <row r="382" spans="20:20" x14ac:dyDescent="0.25">
      <c r="T382" s="15" t="s">
        <v>476</v>
      </c>
    </row>
    <row r="383" spans="20:20" x14ac:dyDescent="0.25">
      <c r="T383" s="15" t="s">
        <v>477</v>
      </c>
    </row>
    <row r="384" spans="20:20" x14ac:dyDescent="0.25">
      <c r="T384" s="14"/>
    </row>
    <row r="385" spans="20:20" x14ac:dyDescent="0.25">
      <c r="T385" s="15" t="s">
        <v>478</v>
      </c>
    </row>
    <row r="386" spans="20:20" x14ac:dyDescent="0.25">
      <c r="T386" s="15" t="s">
        <v>479</v>
      </c>
    </row>
    <row r="387" spans="20:20" x14ac:dyDescent="0.25">
      <c r="T387" s="15" t="s">
        <v>480</v>
      </c>
    </row>
    <row r="388" spans="20:20" x14ac:dyDescent="0.25">
      <c r="T388" s="15" t="s">
        <v>481</v>
      </c>
    </row>
    <row r="389" spans="20:20" x14ac:dyDescent="0.25">
      <c r="T389" s="15" t="s">
        <v>482</v>
      </c>
    </row>
    <row r="390" spans="20:20" x14ac:dyDescent="0.25">
      <c r="T390" s="15" t="s">
        <v>411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S38"/>
  <sheetViews>
    <sheetView topLeftCell="A10" workbookViewId="0">
      <selection activeCell="X29" sqref="X29"/>
    </sheetView>
  </sheetViews>
  <sheetFormatPr defaultRowHeight="15" x14ac:dyDescent="0.25"/>
  <cols>
    <col min="6" max="6" width="9.140625" customWidth="1"/>
    <col min="7" max="7" width="15.140625" customWidth="1"/>
    <col min="8" max="8" width="17.85546875" customWidth="1"/>
    <col min="12" max="12" width="9.42578125" customWidth="1"/>
    <col min="13" max="13" width="11.28515625" customWidth="1"/>
    <col min="14" max="14" width="8.28515625" customWidth="1"/>
    <col min="16" max="16" width="9.85546875" customWidth="1"/>
    <col min="17" max="17" width="9.140625" customWidth="1"/>
  </cols>
  <sheetData>
    <row r="3" spans="6:19" ht="23.25" x14ac:dyDescent="0.25">
      <c r="F3" s="32" t="s">
        <v>258</v>
      </c>
    </row>
    <row r="4" spans="6:19" ht="23.25" x14ac:dyDescent="0.25">
      <c r="F4" s="32" t="s">
        <v>259</v>
      </c>
    </row>
    <row r="5" spans="6:19" ht="23.25" x14ac:dyDescent="0.25">
      <c r="F5" s="32" t="s">
        <v>260</v>
      </c>
    </row>
    <row r="6" spans="6:19" ht="23.25" x14ac:dyDescent="0.25">
      <c r="F6" s="32" t="s">
        <v>261</v>
      </c>
    </row>
    <row r="7" spans="6:19" ht="23.25" x14ac:dyDescent="0.25">
      <c r="F7" s="32" t="s">
        <v>262</v>
      </c>
    </row>
    <row r="15" spans="6:19" x14ac:dyDescent="0.25">
      <c r="F15" s="35" t="s">
        <v>541</v>
      </c>
      <c r="G15" s="30" t="s">
        <v>23</v>
      </c>
      <c r="H15" s="30" t="s">
        <v>24</v>
      </c>
      <c r="I15" s="30" t="s">
        <v>25</v>
      </c>
      <c r="J15" s="30" t="s">
        <v>26</v>
      </c>
      <c r="K15" s="30" t="s">
        <v>27</v>
      </c>
      <c r="L15" s="30" t="s">
        <v>28</v>
      </c>
      <c r="M15" s="30" t="s">
        <v>29</v>
      </c>
      <c r="N15" s="30" t="s">
        <v>30</v>
      </c>
      <c r="O15" s="30" t="s">
        <v>31</v>
      </c>
      <c r="P15" s="30" t="s">
        <v>32</v>
      </c>
      <c r="Q15" s="30" t="s">
        <v>33</v>
      </c>
      <c r="R15" s="30" t="s">
        <v>34</v>
      </c>
      <c r="S15" s="30" t="s">
        <v>35</v>
      </c>
    </row>
    <row r="16" spans="6:19" x14ac:dyDescent="0.25">
      <c r="F16" s="35">
        <v>1992</v>
      </c>
      <c r="G16" s="30" t="s">
        <v>542</v>
      </c>
      <c r="H16" s="30">
        <v>34.020000000000003</v>
      </c>
      <c r="I16" s="30" t="s">
        <v>543</v>
      </c>
      <c r="J16" s="30">
        <v>37.74</v>
      </c>
      <c r="K16" s="30" t="s">
        <v>544</v>
      </c>
      <c r="L16" s="30">
        <v>55.3</v>
      </c>
      <c r="M16" s="30">
        <v>55.41</v>
      </c>
      <c r="N16" s="30">
        <v>59.93</v>
      </c>
      <c r="O16" s="30" t="s">
        <v>545</v>
      </c>
      <c r="P16" s="30">
        <v>43.76</v>
      </c>
      <c r="Q16" s="30" t="s">
        <v>546</v>
      </c>
      <c r="R16" s="30" t="s">
        <v>547</v>
      </c>
      <c r="S16" s="30" t="s">
        <v>548</v>
      </c>
    </row>
    <row r="17" spans="6:19" x14ac:dyDescent="0.25">
      <c r="F17" s="35">
        <v>1993</v>
      </c>
      <c r="G17" s="30" t="s">
        <v>549</v>
      </c>
      <c r="H17" s="30">
        <v>23.77</v>
      </c>
      <c r="I17" s="30" t="s">
        <v>550</v>
      </c>
      <c r="J17" s="30" t="s">
        <v>551</v>
      </c>
      <c r="K17" s="30" t="s">
        <v>552</v>
      </c>
      <c r="L17" s="30" t="s">
        <v>553</v>
      </c>
      <c r="M17" s="30" t="s">
        <v>554</v>
      </c>
      <c r="N17" s="30">
        <v>53.8</v>
      </c>
      <c r="O17" s="30">
        <v>51.34</v>
      </c>
      <c r="P17" s="30">
        <v>42.69</v>
      </c>
      <c r="Q17" s="30">
        <v>27.37</v>
      </c>
      <c r="R17" s="30" t="s">
        <v>555</v>
      </c>
      <c r="S17" s="30">
        <v>37.5</v>
      </c>
    </row>
    <row r="18" spans="6:19" x14ac:dyDescent="0.25">
      <c r="F18" s="35">
        <v>1994</v>
      </c>
      <c r="G18" s="30" t="s">
        <v>556</v>
      </c>
      <c r="H18" s="30" t="s">
        <v>557</v>
      </c>
      <c r="I18" s="30">
        <v>33.5</v>
      </c>
      <c r="J18" s="30">
        <v>36.67</v>
      </c>
      <c r="K18" s="30">
        <v>44.58</v>
      </c>
      <c r="L18" s="30">
        <v>49.88</v>
      </c>
      <c r="M18" s="30" t="s">
        <v>558</v>
      </c>
      <c r="N18" s="30" t="s">
        <v>559</v>
      </c>
      <c r="O18" s="30" t="s">
        <v>560</v>
      </c>
      <c r="P18" s="30" t="s">
        <v>561</v>
      </c>
      <c r="Q18" s="30" t="s">
        <v>562</v>
      </c>
      <c r="R18" s="30">
        <v>23.73</v>
      </c>
      <c r="S18" s="30">
        <v>40.19</v>
      </c>
    </row>
    <row r="19" spans="6:19" x14ac:dyDescent="0.25">
      <c r="F19" s="35">
        <v>1995</v>
      </c>
      <c r="G19" s="30" t="s">
        <v>563</v>
      </c>
      <c r="H19" s="30">
        <v>32.75</v>
      </c>
      <c r="I19" s="30">
        <v>28.88</v>
      </c>
      <c r="J19" s="30">
        <v>31.8</v>
      </c>
      <c r="K19" s="30" t="s">
        <v>564</v>
      </c>
      <c r="L19" s="30" t="s">
        <v>564</v>
      </c>
      <c r="M19" s="30" t="s">
        <v>564</v>
      </c>
      <c r="N19" s="30" t="s">
        <v>564</v>
      </c>
      <c r="O19" s="30" t="s">
        <v>564</v>
      </c>
      <c r="P19" s="30" t="s">
        <v>564</v>
      </c>
      <c r="Q19" s="30" t="s">
        <v>564</v>
      </c>
      <c r="R19" s="30" t="s">
        <v>564</v>
      </c>
      <c r="S19" s="30" t="s">
        <v>565</v>
      </c>
    </row>
    <row r="23" spans="6:19" x14ac:dyDescent="0.25">
      <c r="F23" s="15" t="s">
        <v>541</v>
      </c>
      <c r="G23" t="s">
        <v>23</v>
      </c>
      <c r="H23" t="s">
        <v>24</v>
      </c>
      <c r="I23" t="s">
        <v>25</v>
      </c>
      <c r="J23" t="s">
        <v>26</v>
      </c>
      <c r="K23" t="s">
        <v>27</v>
      </c>
      <c r="L23" t="s">
        <v>28</v>
      </c>
      <c r="M23" t="s">
        <v>29</v>
      </c>
      <c r="N23" t="s">
        <v>30</v>
      </c>
      <c r="O23" t="s">
        <v>31</v>
      </c>
      <c r="P23" t="s">
        <v>32</v>
      </c>
      <c r="Q23" t="s">
        <v>33</v>
      </c>
      <c r="R23" t="s">
        <v>34</v>
      </c>
      <c r="S23" t="s">
        <v>35</v>
      </c>
    </row>
    <row r="24" spans="6:19" x14ac:dyDescent="0.25">
      <c r="F24" s="15">
        <v>1996</v>
      </c>
      <c r="G24" t="s">
        <v>566</v>
      </c>
      <c r="H24" t="s">
        <v>567</v>
      </c>
      <c r="I24">
        <v>30.13</v>
      </c>
      <c r="J24">
        <v>34.36</v>
      </c>
      <c r="K24">
        <v>36.32</v>
      </c>
      <c r="L24">
        <v>50.07</v>
      </c>
      <c r="M24">
        <v>62.34</v>
      </c>
      <c r="N24">
        <v>59.85</v>
      </c>
      <c r="O24">
        <v>47.24</v>
      </c>
      <c r="P24">
        <v>39.15</v>
      </c>
      <c r="Q24" t="s">
        <v>568</v>
      </c>
      <c r="R24" t="s">
        <v>569</v>
      </c>
      <c r="S24">
        <v>38.81</v>
      </c>
    </row>
    <row r="25" spans="6:19" x14ac:dyDescent="0.25">
      <c r="F25" s="15">
        <v>1997</v>
      </c>
      <c r="G25" t="s">
        <v>570</v>
      </c>
      <c r="H25" t="s">
        <v>571</v>
      </c>
      <c r="I25">
        <v>28.44</v>
      </c>
      <c r="J25" t="s">
        <v>572</v>
      </c>
      <c r="K25" t="s">
        <v>573</v>
      </c>
      <c r="L25" t="s">
        <v>574</v>
      </c>
      <c r="M25" t="s">
        <v>575</v>
      </c>
      <c r="N25">
        <v>60.55</v>
      </c>
      <c r="O25" t="s">
        <v>576</v>
      </c>
      <c r="P25">
        <v>37.49</v>
      </c>
      <c r="Q25">
        <v>32.67</v>
      </c>
      <c r="R25">
        <v>26.33</v>
      </c>
      <c r="S25">
        <v>38.880000000000003</v>
      </c>
    </row>
    <row r="26" spans="6:19" x14ac:dyDescent="0.25">
      <c r="F26" s="15">
        <v>1998</v>
      </c>
      <c r="G26">
        <v>25.1</v>
      </c>
      <c r="H26">
        <v>25.42</v>
      </c>
      <c r="I26">
        <v>28.95</v>
      </c>
      <c r="J26">
        <v>35.03</v>
      </c>
      <c r="K26">
        <v>40.33</v>
      </c>
      <c r="L26">
        <v>46.7</v>
      </c>
      <c r="M26">
        <v>63.73</v>
      </c>
      <c r="N26">
        <v>63.08</v>
      </c>
      <c r="O26">
        <v>56.54</v>
      </c>
      <c r="P26">
        <v>39.299999999999997</v>
      </c>
      <c r="Q26">
        <v>28.17</v>
      </c>
      <c r="R26" t="s">
        <v>577</v>
      </c>
      <c r="S26">
        <v>39.43</v>
      </c>
    </row>
    <row r="27" spans="6:19" x14ac:dyDescent="0.25">
      <c r="F27" s="15">
        <v>1999</v>
      </c>
      <c r="G27">
        <v>25.39</v>
      </c>
      <c r="H27">
        <v>22.87</v>
      </c>
      <c r="I27">
        <v>27.81</v>
      </c>
      <c r="J27">
        <v>31.63</v>
      </c>
      <c r="K27">
        <v>38.01</v>
      </c>
      <c r="L27">
        <v>46.74</v>
      </c>
      <c r="M27">
        <v>57.39</v>
      </c>
      <c r="N27">
        <v>60.6</v>
      </c>
      <c r="O27">
        <v>51.4</v>
      </c>
      <c r="P27">
        <v>43.58</v>
      </c>
      <c r="Q27">
        <v>36.04</v>
      </c>
      <c r="R27" t="s">
        <v>578</v>
      </c>
      <c r="S27">
        <v>39.25</v>
      </c>
    </row>
    <row r="30" spans="6:19" x14ac:dyDescent="0.25">
      <c r="F30" s="34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6:19" x14ac:dyDescent="0.2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6:19" x14ac:dyDescent="0.25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6:17" x14ac:dyDescent="0.25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6:17" x14ac:dyDescent="0.25">
      <c r="F34" s="33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6:17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6:17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6:17" x14ac:dyDescent="0.25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6:17" x14ac:dyDescent="0.25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10"/>
  <sheetViews>
    <sheetView topLeftCell="A2" workbookViewId="0">
      <selection activeCell="A12" sqref="A12"/>
    </sheetView>
  </sheetViews>
  <sheetFormatPr defaultRowHeight="15" x14ac:dyDescent="0.25"/>
  <cols>
    <col min="2" max="2" width="32.5703125" customWidth="1"/>
  </cols>
  <sheetData>
    <row r="6" spans="1:15" ht="45" x14ac:dyDescent="0.25">
      <c r="A6" s="10"/>
      <c r="B6" s="9" t="s">
        <v>8</v>
      </c>
    </row>
    <row r="7" spans="1:15" x14ac:dyDescent="0.25"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5" t="s">
        <v>29</v>
      </c>
      <c r="J7" s="5" t="s">
        <v>30</v>
      </c>
      <c r="K7" s="5" t="s">
        <v>31</v>
      </c>
      <c r="L7" s="5" t="s">
        <v>32</v>
      </c>
      <c r="M7" s="5" t="s">
        <v>33</v>
      </c>
      <c r="N7" s="5" t="s">
        <v>34</v>
      </c>
      <c r="O7" s="5" t="s">
        <v>35</v>
      </c>
    </row>
    <row r="8" spans="1:15" x14ac:dyDescent="0.25">
      <c r="B8" t="s">
        <v>37</v>
      </c>
      <c r="C8" s="11">
        <v>23</v>
      </c>
      <c r="D8" s="11">
        <v>26.8</v>
      </c>
      <c r="E8" s="11">
        <v>30.1</v>
      </c>
      <c r="F8" s="11">
        <v>34.799999999999997</v>
      </c>
      <c r="G8" s="11">
        <v>41.5</v>
      </c>
      <c r="H8" s="11">
        <v>48.6</v>
      </c>
      <c r="I8" s="11">
        <v>52.8</v>
      </c>
      <c r="J8" s="11">
        <v>51.8</v>
      </c>
      <c r="K8" s="11">
        <v>43.7</v>
      </c>
      <c r="L8" s="11">
        <v>35.4</v>
      </c>
      <c r="M8" s="11">
        <v>30.1</v>
      </c>
      <c r="N8" s="11">
        <v>24.3</v>
      </c>
      <c r="O8" s="11">
        <v>36.9</v>
      </c>
    </row>
    <row r="9" spans="1:15" x14ac:dyDescent="0.25">
      <c r="B9" t="s">
        <v>20</v>
      </c>
      <c r="C9" s="11">
        <v>23.1</v>
      </c>
      <c r="D9" s="11">
        <v>26.4</v>
      </c>
      <c r="E9" s="11">
        <v>30.5</v>
      </c>
      <c r="F9" s="11">
        <v>35.1</v>
      </c>
      <c r="G9" s="11">
        <v>41.8</v>
      </c>
      <c r="H9" s="11">
        <v>48.3</v>
      </c>
      <c r="I9" s="11">
        <v>53</v>
      </c>
      <c r="J9" s="11">
        <v>51.8</v>
      </c>
      <c r="K9" s="11">
        <v>43.5</v>
      </c>
      <c r="L9" s="11">
        <v>35.4</v>
      </c>
      <c r="M9" s="11">
        <v>29.8</v>
      </c>
      <c r="N9" s="11">
        <v>24.2</v>
      </c>
      <c r="O9" s="11">
        <v>36.9</v>
      </c>
    </row>
    <row r="10" spans="1:15" x14ac:dyDescent="0.25">
      <c r="B10" t="s">
        <v>19</v>
      </c>
      <c r="C10" s="11">
        <v>24.5</v>
      </c>
      <c r="D10" s="11">
        <v>25.9</v>
      </c>
      <c r="E10" s="11">
        <v>30.4</v>
      </c>
      <c r="F10" s="11">
        <v>35.1</v>
      </c>
      <c r="G10" s="11">
        <v>42.1</v>
      </c>
      <c r="H10" s="11">
        <v>48.7</v>
      </c>
      <c r="I10" s="11">
        <v>53.8</v>
      </c>
      <c r="J10" s="11">
        <v>52.3</v>
      </c>
      <c r="K10" s="11">
        <v>43.7</v>
      </c>
      <c r="L10" s="11">
        <v>35.200000000000003</v>
      </c>
      <c r="M10" s="11">
        <v>29.9</v>
      </c>
      <c r="N10" s="11">
        <v>23.7</v>
      </c>
      <c r="O10" s="11">
        <v>37.200000000000003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21"/>
  <sheetViews>
    <sheetView topLeftCell="A7" workbookViewId="0">
      <selection activeCell="A12" sqref="A12"/>
    </sheetView>
  </sheetViews>
  <sheetFormatPr defaultRowHeight="15" x14ac:dyDescent="0.25"/>
  <cols>
    <col min="1" max="1" width="24.140625" customWidth="1"/>
    <col min="2" max="2" width="9.7109375" customWidth="1"/>
    <col min="21" max="21" width="17.7109375" customWidth="1"/>
  </cols>
  <sheetData>
    <row r="1" spans="1:14" x14ac:dyDescent="0.25">
      <c r="A1" t="s">
        <v>18</v>
      </c>
    </row>
    <row r="8" spans="1:14" x14ac:dyDescent="0.25">
      <c r="A8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t="s">
        <v>36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7" t="s">
        <v>30</v>
      </c>
      <c r="J9" s="7" t="s">
        <v>31</v>
      </c>
      <c r="K9" s="7" t="s">
        <v>32</v>
      </c>
      <c r="L9" s="7" t="s">
        <v>33</v>
      </c>
      <c r="M9" s="7" t="s">
        <v>34</v>
      </c>
      <c r="N9" s="7" t="s">
        <v>35</v>
      </c>
    </row>
    <row r="10" spans="1:14" x14ac:dyDescent="0.25">
      <c r="A10" t="s">
        <v>21</v>
      </c>
      <c r="B10" s="8">
        <v>37.200000000000003</v>
      </c>
      <c r="C10" s="8">
        <v>43.4</v>
      </c>
      <c r="D10" s="8">
        <v>50.5</v>
      </c>
      <c r="E10" s="8">
        <v>58.4</v>
      </c>
      <c r="F10" s="8">
        <v>67.2</v>
      </c>
      <c r="G10" s="8">
        <v>76.400000000000006</v>
      </c>
      <c r="H10" s="8">
        <v>86</v>
      </c>
      <c r="I10" s="8">
        <v>85.5</v>
      </c>
      <c r="J10" s="8">
        <v>75.8</v>
      </c>
      <c r="K10" s="8">
        <v>63.1</v>
      </c>
      <c r="L10" s="8">
        <v>46.5</v>
      </c>
      <c r="M10" s="8">
        <v>38.4</v>
      </c>
      <c r="N10" s="8">
        <v>60.7</v>
      </c>
    </row>
    <row r="11" spans="1:14" x14ac:dyDescent="0.25">
      <c r="A11" t="s">
        <v>20</v>
      </c>
      <c r="B11" s="8">
        <v>37.299999999999997</v>
      </c>
      <c r="C11" s="8">
        <v>42.8</v>
      </c>
      <c r="D11" s="8">
        <v>50.3</v>
      </c>
      <c r="E11" s="8">
        <v>57.7</v>
      </c>
      <c r="F11" s="8">
        <v>66.2</v>
      </c>
      <c r="G11" s="8">
        <v>74.900000000000006</v>
      </c>
      <c r="H11" s="8">
        <v>84.7</v>
      </c>
      <c r="I11" s="8">
        <v>85</v>
      </c>
      <c r="J11" s="8">
        <v>75.599999999999994</v>
      </c>
      <c r="K11" s="8">
        <v>62.6</v>
      </c>
      <c r="L11" s="8">
        <v>45.6</v>
      </c>
      <c r="M11" s="8">
        <v>38.200000000000003</v>
      </c>
      <c r="N11" s="8">
        <v>60.1</v>
      </c>
    </row>
    <row r="12" spans="1:14" x14ac:dyDescent="0.25">
      <c r="A12" t="s">
        <v>19</v>
      </c>
      <c r="B12" s="8">
        <v>38.4</v>
      </c>
      <c r="C12" s="8">
        <v>42.9</v>
      </c>
      <c r="D12" s="8">
        <v>51.2</v>
      </c>
      <c r="E12" s="8">
        <v>58.3</v>
      </c>
      <c r="F12" s="8">
        <v>66.7</v>
      </c>
      <c r="G12" s="8">
        <v>74.7</v>
      </c>
      <c r="H12" s="8">
        <v>85.4</v>
      </c>
      <c r="I12" s="8">
        <v>85.7</v>
      </c>
      <c r="J12" s="8">
        <v>76.2</v>
      </c>
      <c r="K12" s="8">
        <v>62.3</v>
      </c>
      <c r="L12" s="8">
        <v>46.2</v>
      </c>
      <c r="M12" s="8">
        <v>37.6</v>
      </c>
      <c r="N12" s="8">
        <v>60.5</v>
      </c>
    </row>
    <row r="13" spans="1:14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21" spans="21:21" x14ac:dyDescent="0.25">
      <c r="U21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0:O13"/>
  <sheetViews>
    <sheetView workbookViewId="0">
      <selection activeCell="A12" sqref="A12"/>
    </sheetView>
  </sheetViews>
  <sheetFormatPr defaultRowHeight="15" x14ac:dyDescent="0.25"/>
  <cols>
    <col min="2" max="2" width="32.85546875" customWidth="1"/>
  </cols>
  <sheetData>
    <row r="10" spans="2:15" x14ac:dyDescent="0.25">
      <c r="B10" s="12" t="s">
        <v>11</v>
      </c>
      <c r="C10" s="5" t="s">
        <v>23</v>
      </c>
      <c r="D10" s="5" t="s">
        <v>24</v>
      </c>
      <c r="E10" s="5" t="s">
        <v>25</v>
      </c>
      <c r="F10" s="5" t="s">
        <v>26</v>
      </c>
      <c r="G10" s="5" t="s">
        <v>27</v>
      </c>
      <c r="H10" s="5" t="s">
        <v>28</v>
      </c>
      <c r="I10" s="5" t="s">
        <v>29</v>
      </c>
      <c r="J10" s="5" t="s">
        <v>30</v>
      </c>
      <c r="K10" s="5" t="s">
        <v>31</v>
      </c>
      <c r="L10" s="5" t="s">
        <v>32</v>
      </c>
      <c r="M10" s="5" t="s">
        <v>33</v>
      </c>
      <c r="N10" s="5" t="s">
        <v>34</v>
      </c>
      <c r="O10" s="5" t="s">
        <v>35</v>
      </c>
    </row>
    <row r="11" spans="2:15" x14ac:dyDescent="0.25">
      <c r="B11" t="s">
        <v>21</v>
      </c>
      <c r="C11" s="13">
        <v>2.16</v>
      </c>
      <c r="D11" s="13">
        <v>1.48</v>
      </c>
      <c r="E11" s="13">
        <v>1.54</v>
      </c>
      <c r="F11" s="13">
        <v>1.47</v>
      </c>
      <c r="G11" s="13">
        <v>1.58</v>
      </c>
      <c r="H11" s="13">
        <v>1.43</v>
      </c>
      <c r="I11" s="13">
        <v>0.6</v>
      </c>
      <c r="J11" s="13">
        <v>0.92</v>
      </c>
      <c r="K11" s="13">
        <v>0.95</v>
      </c>
      <c r="L11" s="13">
        <v>1.3</v>
      </c>
      <c r="M11" s="13">
        <v>2.04</v>
      </c>
      <c r="N11" s="13">
        <v>1.97</v>
      </c>
      <c r="O11" s="13">
        <v>17.440000000000001</v>
      </c>
    </row>
    <row r="12" spans="2:15" x14ac:dyDescent="0.25">
      <c r="B12" t="s">
        <v>20</v>
      </c>
      <c r="C12" s="13">
        <v>1.83</v>
      </c>
      <c r="D12" s="13">
        <v>1.32</v>
      </c>
      <c r="E12" s="13">
        <v>1.5</v>
      </c>
      <c r="F12" s="13">
        <v>1.58</v>
      </c>
      <c r="G12" s="13">
        <v>1.9</v>
      </c>
      <c r="H12" s="13">
        <v>1.53</v>
      </c>
      <c r="I12" s="13">
        <v>0.7</v>
      </c>
      <c r="J12" s="13">
        <v>0.86</v>
      </c>
      <c r="K12" s="13">
        <v>0.84</v>
      </c>
      <c r="L12" s="13">
        <v>1.26</v>
      </c>
      <c r="M12" s="13">
        <v>2.2200000000000002</v>
      </c>
      <c r="N12" s="13">
        <v>1.94</v>
      </c>
      <c r="O12" s="13">
        <v>17.48</v>
      </c>
    </row>
    <row r="13" spans="2:15" x14ac:dyDescent="0.25">
      <c r="B13" t="s">
        <v>19</v>
      </c>
      <c r="C13" s="13">
        <v>1.63</v>
      </c>
      <c r="D13" s="13">
        <v>1.1399999999999999</v>
      </c>
      <c r="E13" s="13">
        <v>1.46</v>
      </c>
      <c r="F13" s="13">
        <v>1.58</v>
      </c>
      <c r="G13" s="13">
        <v>1.99</v>
      </c>
      <c r="H13" s="13">
        <v>1.54</v>
      </c>
      <c r="I13" s="13">
        <v>0.68</v>
      </c>
      <c r="J13" s="13">
        <v>0.85</v>
      </c>
      <c r="K13" s="13">
        <v>0.67</v>
      </c>
      <c r="L13" s="13">
        <v>1.29</v>
      </c>
      <c r="M13" s="13">
        <v>2.0299999999999998</v>
      </c>
      <c r="N13" s="13">
        <v>1.66</v>
      </c>
      <c r="O13" s="13">
        <v>16.52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21"/>
  <sheetViews>
    <sheetView workbookViewId="0">
      <selection activeCell="A12" sqref="A12"/>
    </sheetView>
  </sheetViews>
  <sheetFormatPr defaultRowHeight="15" x14ac:dyDescent="0.25"/>
  <cols>
    <col min="2" max="2" width="13" customWidth="1"/>
    <col min="3" max="3" width="18.140625" customWidth="1"/>
    <col min="4" max="5" width="9.140625" customWidth="1"/>
  </cols>
  <sheetData>
    <row r="2" spans="2:19" ht="31.5" x14ac:dyDescent="0.5">
      <c r="B2" s="16" t="s">
        <v>203</v>
      </c>
      <c r="S2" s="1" t="s">
        <v>62</v>
      </c>
    </row>
    <row r="4" spans="2:19" x14ac:dyDescent="0.25">
      <c r="B4" s="15"/>
      <c r="S4" s="15" t="s">
        <v>85</v>
      </c>
    </row>
    <row r="5" spans="2:19" x14ac:dyDescent="0.25">
      <c r="B5" s="15"/>
      <c r="S5" s="15" t="s">
        <v>63</v>
      </c>
    </row>
    <row r="6" spans="2:19" x14ac:dyDescent="0.25">
      <c r="B6" s="15"/>
      <c r="C6" s="15"/>
      <c r="S6" s="15" t="s">
        <v>64</v>
      </c>
    </row>
    <row r="7" spans="2:19" x14ac:dyDescent="0.25">
      <c r="B7" s="15"/>
      <c r="S7" s="15" t="s">
        <v>111</v>
      </c>
    </row>
    <row r="8" spans="2:19" x14ac:dyDescent="0.25">
      <c r="B8" s="15"/>
      <c r="S8" s="15" t="s">
        <v>65</v>
      </c>
    </row>
    <row r="9" spans="2:19" x14ac:dyDescent="0.25">
      <c r="B9" s="15"/>
      <c r="S9" s="15" t="s">
        <v>66</v>
      </c>
    </row>
    <row r="10" spans="2:19" x14ac:dyDescent="0.25">
      <c r="B10" s="15"/>
      <c r="C10" s="15" t="s">
        <v>105</v>
      </c>
      <c r="S10" s="15" t="s">
        <v>67</v>
      </c>
    </row>
    <row r="11" spans="2:19" x14ac:dyDescent="0.25">
      <c r="B11" s="15"/>
      <c r="S11" s="15" t="s">
        <v>68</v>
      </c>
    </row>
    <row r="12" spans="2:19" x14ac:dyDescent="0.25">
      <c r="B12" s="14"/>
      <c r="S12" s="14"/>
    </row>
    <row r="13" spans="2:19" x14ac:dyDescent="0.25">
      <c r="B13" s="15" t="s">
        <v>119</v>
      </c>
      <c r="C13" t="s">
        <v>120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126</v>
      </c>
      <c r="J13" t="s">
        <v>127</v>
      </c>
      <c r="K13" t="s">
        <v>128</v>
      </c>
      <c r="L13" t="s">
        <v>129</v>
      </c>
      <c r="M13" t="s">
        <v>130</v>
      </c>
      <c r="N13" t="s">
        <v>131</v>
      </c>
      <c r="O13" t="s">
        <v>132</v>
      </c>
      <c r="S13" s="15" t="s">
        <v>69</v>
      </c>
    </row>
    <row r="14" spans="2:19" x14ac:dyDescent="0.25">
      <c r="B14" t="s">
        <v>118</v>
      </c>
      <c r="C14">
        <v>37.799999999999997</v>
      </c>
      <c r="D14">
        <v>44.41</v>
      </c>
      <c r="E14">
        <v>51.1</v>
      </c>
      <c r="F14">
        <v>57.97</v>
      </c>
      <c r="G14">
        <v>68.290000000000006</v>
      </c>
      <c r="H14">
        <v>77.010000000000005</v>
      </c>
      <c r="I14">
        <v>86.89</v>
      </c>
      <c r="J14">
        <v>86.53</v>
      </c>
      <c r="K14">
        <v>77.22</v>
      </c>
      <c r="L14">
        <v>62.97</v>
      </c>
      <c r="M14">
        <v>47.56</v>
      </c>
      <c r="N14">
        <v>39.799999999999997</v>
      </c>
      <c r="O14">
        <v>61.25</v>
      </c>
      <c r="S14" s="14"/>
    </row>
    <row r="15" spans="2:19" x14ac:dyDescent="0.25">
      <c r="B15" t="s">
        <v>133</v>
      </c>
      <c r="C15">
        <v>37.97</v>
      </c>
      <c r="D15">
        <v>42.18</v>
      </c>
      <c r="E15">
        <v>51.7</v>
      </c>
      <c r="F15">
        <v>59.11</v>
      </c>
      <c r="G15">
        <v>67.33</v>
      </c>
      <c r="H15">
        <v>75.23</v>
      </c>
      <c r="I15">
        <v>84.14</v>
      </c>
      <c r="J15">
        <v>85.4</v>
      </c>
      <c r="K15">
        <v>75.62</v>
      </c>
      <c r="L15">
        <v>62.09</v>
      </c>
      <c r="M15">
        <v>45.41</v>
      </c>
      <c r="N15">
        <v>37.42</v>
      </c>
      <c r="O15">
        <v>60.22</v>
      </c>
      <c r="S15" s="15" t="s">
        <v>88</v>
      </c>
    </row>
    <row r="16" spans="2:19" x14ac:dyDescent="0.25">
      <c r="B16" t="s">
        <v>134</v>
      </c>
      <c r="C16">
        <v>38</v>
      </c>
      <c r="D16">
        <v>42.77</v>
      </c>
      <c r="E16">
        <v>50.24</v>
      </c>
      <c r="F16">
        <v>57.28</v>
      </c>
      <c r="G16">
        <v>65.819999999999993</v>
      </c>
      <c r="H16">
        <v>72.709999999999994</v>
      </c>
      <c r="I16">
        <v>81.540000000000006</v>
      </c>
      <c r="J16">
        <v>85.72</v>
      </c>
      <c r="K16">
        <v>76.680000000000007</v>
      </c>
      <c r="L16">
        <v>61.35</v>
      </c>
      <c r="M16">
        <v>46.88</v>
      </c>
      <c r="N16">
        <v>37.11</v>
      </c>
      <c r="O16">
        <v>59.67</v>
      </c>
      <c r="S16" s="15" t="s">
        <v>112</v>
      </c>
    </row>
    <row r="17" spans="4:19" x14ac:dyDescent="0.25">
      <c r="D17" s="15"/>
      <c r="S17" s="15" t="s">
        <v>38</v>
      </c>
    </row>
    <row r="18" spans="4:19" x14ac:dyDescent="0.25">
      <c r="D18" s="15"/>
      <c r="S18" s="15" t="s">
        <v>39</v>
      </c>
    </row>
    <row r="19" spans="4:19" x14ac:dyDescent="0.25">
      <c r="D19" s="15"/>
      <c r="S19" s="15" t="s">
        <v>40</v>
      </c>
    </row>
    <row r="20" spans="4:19" x14ac:dyDescent="0.25">
      <c r="D20" s="15"/>
      <c r="S20" s="15" t="s">
        <v>41</v>
      </c>
    </row>
    <row r="21" spans="4:19" x14ac:dyDescent="0.25">
      <c r="D21" s="15"/>
      <c r="S21" s="15" t="s">
        <v>42</v>
      </c>
    </row>
    <row r="22" spans="4:19" x14ac:dyDescent="0.25">
      <c r="D22" s="15"/>
      <c r="S22" s="15" t="s">
        <v>43</v>
      </c>
    </row>
    <row r="23" spans="4:19" x14ac:dyDescent="0.25">
      <c r="D23" s="15"/>
      <c r="S23" s="15" t="s">
        <v>44</v>
      </c>
    </row>
    <row r="24" spans="4:19" x14ac:dyDescent="0.25">
      <c r="D24" s="15"/>
      <c r="S24" s="15" t="s">
        <v>45</v>
      </c>
    </row>
    <row r="25" spans="4:19" x14ac:dyDescent="0.25">
      <c r="D25" s="15"/>
      <c r="S25" s="15" t="s">
        <v>46</v>
      </c>
    </row>
    <row r="26" spans="4:19" x14ac:dyDescent="0.25">
      <c r="D26" s="15"/>
      <c r="S26" s="15" t="s">
        <v>47</v>
      </c>
    </row>
    <row r="27" spans="4:19" x14ac:dyDescent="0.25">
      <c r="D27" s="15"/>
      <c r="S27" s="15" t="s">
        <v>48</v>
      </c>
    </row>
    <row r="28" spans="4:19" x14ac:dyDescent="0.25">
      <c r="D28" s="15"/>
      <c r="S28" s="15" t="s">
        <v>49</v>
      </c>
    </row>
    <row r="29" spans="4:19" x14ac:dyDescent="0.25">
      <c r="D29" s="15"/>
      <c r="S29" s="15" t="s">
        <v>50</v>
      </c>
    </row>
    <row r="30" spans="4:19" x14ac:dyDescent="0.25">
      <c r="D30" s="15"/>
      <c r="S30" s="15" t="s">
        <v>51</v>
      </c>
    </row>
    <row r="31" spans="4:19" x14ac:dyDescent="0.25">
      <c r="D31" s="15"/>
      <c r="S31" s="15" t="s">
        <v>52</v>
      </c>
    </row>
    <row r="32" spans="4:19" x14ac:dyDescent="0.25">
      <c r="D32" s="15"/>
      <c r="S32" s="14"/>
    </row>
    <row r="33" spans="4:19" x14ac:dyDescent="0.25">
      <c r="D33" s="15"/>
      <c r="S33" s="14"/>
    </row>
    <row r="34" spans="4:19" x14ac:dyDescent="0.25">
      <c r="D34" s="15"/>
      <c r="S34" s="15" t="s">
        <v>113</v>
      </c>
    </row>
    <row r="35" spans="4:19" x14ac:dyDescent="0.25">
      <c r="D35" s="15"/>
      <c r="S35" s="15" t="s">
        <v>114</v>
      </c>
    </row>
    <row r="36" spans="4:19" x14ac:dyDescent="0.25">
      <c r="D36" s="15"/>
      <c r="S36" s="15" t="s">
        <v>115</v>
      </c>
    </row>
    <row r="37" spans="4:19" x14ac:dyDescent="0.25">
      <c r="D37" s="15"/>
      <c r="S37" s="15" t="s">
        <v>116</v>
      </c>
    </row>
    <row r="38" spans="4:19" x14ac:dyDescent="0.25">
      <c r="D38" s="15"/>
      <c r="S38" s="15" t="s">
        <v>70</v>
      </c>
    </row>
    <row r="39" spans="4:19" x14ac:dyDescent="0.25">
      <c r="D39" s="15"/>
      <c r="S39" s="15" t="s">
        <v>117</v>
      </c>
    </row>
    <row r="40" spans="4:19" x14ac:dyDescent="0.25">
      <c r="D40" s="15"/>
      <c r="S40" s="15"/>
    </row>
    <row r="41" spans="4:19" x14ac:dyDescent="0.25">
      <c r="D41" s="15"/>
      <c r="S41" s="15"/>
    </row>
    <row r="42" spans="4:19" x14ac:dyDescent="0.25">
      <c r="D42" s="14"/>
      <c r="S42" s="15"/>
    </row>
    <row r="43" spans="4:19" x14ac:dyDescent="0.25">
      <c r="D43" s="14"/>
    </row>
    <row r="44" spans="4:19" ht="31.5" x14ac:dyDescent="0.25">
      <c r="D44" s="14"/>
      <c r="S44" s="1" t="s">
        <v>62</v>
      </c>
    </row>
    <row r="45" spans="4:19" x14ac:dyDescent="0.25">
      <c r="D45" s="14"/>
    </row>
    <row r="46" spans="4:19" x14ac:dyDescent="0.25">
      <c r="D46" s="15"/>
      <c r="S46" s="15" t="s">
        <v>85</v>
      </c>
    </row>
    <row r="47" spans="4:19" x14ac:dyDescent="0.25">
      <c r="D47" s="15"/>
      <c r="S47" s="15" t="s">
        <v>63</v>
      </c>
    </row>
    <row r="48" spans="4:19" x14ac:dyDescent="0.25">
      <c r="D48" s="15"/>
      <c r="S48" s="15" t="s">
        <v>64</v>
      </c>
    </row>
    <row r="49" spans="4:19" x14ac:dyDescent="0.25">
      <c r="D49" s="15"/>
      <c r="S49" s="15" t="s">
        <v>86</v>
      </c>
    </row>
    <row r="50" spans="4:19" x14ac:dyDescent="0.25">
      <c r="D50" s="15"/>
      <c r="S50" s="15" t="s">
        <v>65</v>
      </c>
    </row>
    <row r="51" spans="4:19" x14ac:dyDescent="0.25">
      <c r="D51" s="15"/>
      <c r="S51" s="15" t="s">
        <v>66</v>
      </c>
    </row>
    <row r="52" spans="4:19" x14ac:dyDescent="0.25">
      <c r="S52" s="15" t="s">
        <v>67</v>
      </c>
    </row>
    <row r="53" spans="4:19" x14ac:dyDescent="0.25">
      <c r="S53" s="15" t="s">
        <v>68</v>
      </c>
    </row>
    <row r="54" spans="4:19" x14ac:dyDescent="0.25">
      <c r="S54" s="14"/>
    </row>
    <row r="55" spans="4:19" x14ac:dyDescent="0.25">
      <c r="S55" s="15" t="s">
        <v>69</v>
      </c>
    </row>
    <row r="58" spans="4:19" x14ac:dyDescent="0.25">
      <c r="S58" s="15" t="s">
        <v>71</v>
      </c>
    </row>
    <row r="59" spans="4:19" x14ac:dyDescent="0.25">
      <c r="S59" s="15" t="s">
        <v>53</v>
      </c>
    </row>
    <row r="60" spans="4:19" x14ac:dyDescent="0.25">
      <c r="S60" s="15" t="s">
        <v>54</v>
      </c>
    </row>
    <row r="61" spans="4:19" x14ac:dyDescent="0.25">
      <c r="S61" s="15" t="s">
        <v>55</v>
      </c>
    </row>
    <row r="62" spans="4:19" x14ac:dyDescent="0.25">
      <c r="S62" s="15" t="s">
        <v>56</v>
      </c>
    </row>
    <row r="63" spans="4:19" x14ac:dyDescent="0.25">
      <c r="S63" s="15" t="s">
        <v>57</v>
      </c>
    </row>
    <row r="64" spans="4:19" x14ac:dyDescent="0.25">
      <c r="S64" s="15" t="s">
        <v>58</v>
      </c>
    </row>
    <row r="65" spans="19:19" x14ac:dyDescent="0.25">
      <c r="S65" s="15" t="s">
        <v>59</v>
      </c>
    </row>
    <row r="66" spans="19:19" x14ac:dyDescent="0.25">
      <c r="S66" s="15" t="s">
        <v>60</v>
      </c>
    </row>
    <row r="67" spans="19:19" x14ac:dyDescent="0.25">
      <c r="S67" s="15" t="s">
        <v>61</v>
      </c>
    </row>
    <row r="68" spans="19:19" x14ac:dyDescent="0.25">
      <c r="S68" s="15" t="s">
        <v>72</v>
      </c>
    </row>
    <row r="69" spans="19:19" x14ac:dyDescent="0.25">
      <c r="S69" s="15" t="s">
        <v>73</v>
      </c>
    </row>
    <row r="70" spans="19:19" x14ac:dyDescent="0.25">
      <c r="S70" s="15" t="s">
        <v>74</v>
      </c>
    </row>
    <row r="71" spans="19:19" x14ac:dyDescent="0.25">
      <c r="S71" s="15" t="s">
        <v>75</v>
      </c>
    </row>
    <row r="72" spans="19:19" x14ac:dyDescent="0.25">
      <c r="S72" s="15" t="s">
        <v>76</v>
      </c>
    </row>
    <row r="73" spans="19:19" x14ac:dyDescent="0.25">
      <c r="S73" s="15" t="s">
        <v>77</v>
      </c>
    </row>
    <row r="74" spans="19:19" x14ac:dyDescent="0.25">
      <c r="S74" s="15" t="s">
        <v>78</v>
      </c>
    </row>
    <row r="75" spans="19:19" x14ac:dyDescent="0.25">
      <c r="S75" s="14"/>
    </row>
    <row r="76" spans="19:19" x14ac:dyDescent="0.25">
      <c r="S76" s="14"/>
    </row>
    <row r="77" spans="19:19" x14ac:dyDescent="0.25">
      <c r="S77" s="15" t="s">
        <v>79</v>
      </c>
    </row>
    <row r="78" spans="19:19" x14ac:dyDescent="0.25">
      <c r="S78" s="15" t="s">
        <v>80</v>
      </c>
    </row>
    <row r="79" spans="19:19" x14ac:dyDescent="0.25">
      <c r="S79" s="15" t="s">
        <v>81</v>
      </c>
    </row>
    <row r="80" spans="19:19" x14ac:dyDescent="0.25">
      <c r="S80" s="15" t="s">
        <v>82</v>
      </c>
    </row>
    <row r="81" spans="19:19" x14ac:dyDescent="0.25">
      <c r="S81" s="15" t="s">
        <v>83</v>
      </c>
    </row>
    <row r="82" spans="19:19" x14ac:dyDescent="0.25">
      <c r="S82" s="15" t="s">
        <v>84</v>
      </c>
    </row>
    <row r="84" spans="19:19" ht="31.5" x14ac:dyDescent="0.25">
      <c r="S84" s="1" t="s">
        <v>62</v>
      </c>
    </row>
    <row r="86" spans="19:19" x14ac:dyDescent="0.25">
      <c r="S86" s="15" t="s">
        <v>85</v>
      </c>
    </row>
    <row r="87" spans="19:19" x14ac:dyDescent="0.25">
      <c r="S87" s="15" t="s">
        <v>63</v>
      </c>
    </row>
    <row r="88" spans="19:19" x14ac:dyDescent="0.25">
      <c r="S88" s="15" t="s">
        <v>64</v>
      </c>
    </row>
    <row r="89" spans="19:19" x14ac:dyDescent="0.25">
      <c r="S89" s="15" t="s">
        <v>87</v>
      </c>
    </row>
    <row r="90" spans="19:19" x14ac:dyDescent="0.25">
      <c r="S90" s="15" t="s">
        <v>65</v>
      </c>
    </row>
    <row r="91" spans="19:19" x14ac:dyDescent="0.25">
      <c r="S91" s="15" t="s">
        <v>66</v>
      </c>
    </row>
    <row r="92" spans="19:19" x14ac:dyDescent="0.25">
      <c r="S92" s="15" t="s">
        <v>67</v>
      </c>
    </row>
    <row r="93" spans="19:19" x14ac:dyDescent="0.25">
      <c r="S93" s="15" t="s">
        <v>68</v>
      </c>
    </row>
    <row r="94" spans="19:19" x14ac:dyDescent="0.25">
      <c r="S94" s="14"/>
    </row>
    <row r="95" spans="19:19" x14ac:dyDescent="0.25">
      <c r="S95" s="15" t="s">
        <v>69</v>
      </c>
    </row>
    <row r="96" spans="19:19" x14ac:dyDescent="0.25">
      <c r="S96" s="14"/>
    </row>
    <row r="97" spans="19:19" x14ac:dyDescent="0.25">
      <c r="S97" s="15" t="s">
        <v>88</v>
      </c>
    </row>
    <row r="98" spans="19:19" x14ac:dyDescent="0.25">
      <c r="S98" s="15" t="s">
        <v>89</v>
      </c>
    </row>
    <row r="99" spans="19:19" x14ac:dyDescent="0.25">
      <c r="S99" s="15" t="s">
        <v>90</v>
      </c>
    </row>
    <row r="100" spans="19:19" x14ac:dyDescent="0.25">
      <c r="S100" s="15" t="s">
        <v>91</v>
      </c>
    </row>
    <row r="101" spans="19:19" x14ac:dyDescent="0.25">
      <c r="S101" s="15" t="s">
        <v>92</v>
      </c>
    </row>
    <row r="102" spans="19:19" x14ac:dyDescent="0.25">
      <c r="S102" s="15" t="s">
        <v>93</v>
      </c>
    </row>
    <row r="103" spans="19:19" x14ac:dyDescent="0.25">
      <c r="S103" s="15" t="s">
        <v>94</v>
      </c>
    </row>
    <row r="104" spans="19:19" x14ac:dyDescent="0.25">
      <c r="S104" s="15" t="s">
        <v>95</v>
      </c>
    </row>
    <row r="105" spans="19:19" x14ac:dyDescent="0.25">
      <c r="S105" s="15" t="s">
        <v>96</v>
      </c>
    </row>
    <row r="106" spans="19:19" x14ac:dyDescent="0.25">
      <c r="S106" s="15" t="s">
        <v>97</v>
      </c>
    </row>
    <row r="107" spans="19:19" x14ac:dyDescent="0.25">
      <c r="S107" s="15" t="s">
        <v>98</v>
      </c>
    </row>
    <row r="108" spans="19:19" x14ac:dyDescent="0.25">
      <c r="S108" s="15" t="s">
        <v>99</v>
      </c>
    </row>
    <row r="109" spans="19:19" x14ac:dyDescent="0.25">
      <c r="S109" s="15" t="s">
        <v>100</v>
      </c>
    </row>
    <row r="110" spans="19:19" x14ac:dyDescent="0.25">
      <c r="S110" s="15" t="s">
        <v>101</v>
      </c>
    </row>
    <row r="111" spans="19:19" x14ac:dyDescent="0.25">
      <c r="S111" s="15" t="s">
        <v>102</v>
      </c>
    </row>
    <row r="112" spans="19:19" x14ac:dyDescent="0.25">
      <c r="S112" s="15" t="s">
        <v>103</v>
      </c>
    </row>
    <row r="113" spans="19:19" x14ac:dyDescent="0.25">
      <c r="S113" s="15" t="s">
        <v>104</v>
      </c>
    </row>
    <row r="114" spans="19:19" x14ac:dyDescent="0.25">
      <c r="S114" s="14"/>
    </row>
    <row r="115" spans="19:19" x14ac:dyDescent="0.25">
      <c r="S115" s="14"/>
    </row>
    <row r="116" spans="19:19" x14ac:dyDescent="0.25">
      <c r="S116" s="15" t="s">
        <v>105</v>
      </c>
    </row>
    <row r="117" spans="19:19" x14ac:dyDescent="0.25">
      <c r="S117" s="15" t="s">
        <v>106</v>
      </c>
    </row>
    <row r="118" spans="19:19" x14ac:dyDescent="0.25">
      <c r="S118" s="15" t="s">
        <v>107</v>
      </c>
    </row>
    <row r="119" spans="19:19" x14ac:dyDescent="0.25">
      <c r="S119" s="15" t="s">
        <v>108</v>
      </c>
    </row>
    <row r="120" spans="19:19" x14ac:dyDescent="0.25">
      <c r="S120" s="15" t="s">
        <v>109</v>
      </c>
    </row>
    <row r="121" spans="19:19" x14ac:dyDescent="0.25">
      <c r="S121" s="15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B85"/>
  <sheetViews>
    <sheetView workbookViewId="0">
      <selection activeCell="A12" sqref="A12"/>
    </sheetView>
  </sheetViews>
  <sheetFormatPr defaultRowHeight="15" x14ac:dyDescent="0.25"/>
  <cols>
    <col min="1" max="1" width="14.28515625" customWidth="1"/>
    <col min="2" max="2" width="16.140625" customWidth="1"/>
    <col min="9" max="9" width="6.5703125" customWidth="1"/>
  </cols>
  <sheetData>
    <row r="1" spans="2:28" x14ac:dyDescent="0.25">
      <c r="B1" s="21" t="s">
        <v>119</v>
      </c>
      <c r="C1" s="36" t="s">
        <v>120</v>
      </c>
      <c r="D1" s="36"/>
      <c r="E1" s="36" t="s">
        <v>121</v>
      </c>
      <c r="F1" s="36"/>
      <c r="G1" s="36" t="s">
        <v>122</v>
      </c>
      <c r="H1" s="36"/>
      <c r="I1" s="36" t="s">
        <v>123</v>
      </c>
      <c r="J1" s="36"/>
      <c r="K1" s="36" t="s">
        <v>124</v>
      </c>
      <c r="L1" s="36"/>
      <c r="M1" s="36" t="s">
        <v>125</v>
      </c>
      <c r="N1" s="36"/>
      <c r="O1" s="36" t="s">
        <v>126</v>
      </c>
      <c r="P1" s="36"/>
      <c r="Q1" s="36" t="s">
        <v>127</v>
      </c>
      <c r="R1" s="36"/>
      <c r="S1" s="36" t="s">
        <v>215</v>
      </c>
      <c r="T1" s="36"/>
      <c r="U1" s="36" t="s">
        <v>129</v>
      </c>
      <c r="V1" s="36"/>
      <c r="W1" s="36" t="s">
        <v>216</v>
      </c>
      <c r="X1" s="36"/>
      <c r="Y1" s="36" t="s">
        <v>131</v>
      </c>
      <c r="Z1" s="36"/>
      <c r="AA1" s="36" t="s">
        <v>217</v>
      </c>
      <c r="AB1" s="36"/>
    </row>
    <row r="2" spans="2:28" x14ac:dyDescent="0.25">
      <c r="B2" s="5" t="s">
        <v>118</v>
      </c>
      <c r="C2" s="22">
        <v>30.720625000000002</v>
      </c>
      <c r="D2" s="23"/>
      <c r="E2" s="22">
        <v>36.340000000000003</v>
      </c>
      <c r="F2" s="23"/>
      <c r="G2" s="22">
        <v>40.711874999999992</v>
      </c>
      <c r="H2" s="23"/>
      <c r="I2" s="22">
        <v>46.078124999999993</v>
      </c>
      <c r="J2" s="23"/>
      <c r="K2" s="22">
        <v>54.805</v>
      </c>
      <c r="L2" s="23"/>
      <c r="M2" s="22">
        <v>62.462499999999999</v>
      </c>
      <c r="N2" s="23"/>
      <c r="O2" s="22">
        <v>69.671874999999986</v>
      </c>
      <c r="P2" s="23"/>
      <c r="Q2" s="22">
        <v>68.806875000000005</v>
      </c>
      <c r="R2" s="23"/>
      <c r="S2" s="22">
        <v>60.499374999999993</v>
      </c>
      <c r="T2" s="23"/>
      <c r="U2" s="22">
        <v>46.108125000000001</v>
      </c>
      <c r="V2" s="23"/>
      <c r="W2" s="22">
        <v>36.690625000000004</v>
      </c>
      <c r="X2" s="23"/>
      <c r="Y2" s="22">
        <v>32.966250000000002</v>
      </c>
      <c r="Z2" s="23"/>
      <c r="AA2" s="22">
        <v>48.835000000000001</v>
      </c>
      <c r="AB2" s="23"/>
    </row>
    <row r="3" spans="2:28" x14ac:dyDescent="0.25">
      <c r="B3" s="5" t="s">
        <v>133</v>
      </c>
      <c r="C3" s="22">
        <v>30.9375</v>
      </c>
      <c r="D3" s="23"/>
      <c r="E3" s="22">
        <v>34.33</v>
      </c>
      <c r="F3" s="23"/>
      <c r="G3" s="22">
        <v>41.223125000000003</v>
      </c>
      <c r="H3" s="23"/>
      <c r="I3" s="22">
        <v>47.091249999999995</v>
      </c>
      <c r="J3" s="23"/>
      <c r="K3" s="22">
        <v>54.692500000000003</v>
      </c>
      <c r="L3" s="23"/>
      <c r="M3" s="22">
        <v>61.950624999999995</v>
      </c>
      <c r="N3" s="23"/>
      <c r="O3" s="22">
        <v>68.391250000000014</v>
      </c>
      <c r="P3" s="23"/>
      <c r="Q3" s="22">
        <v>68.465000000000003</v>
      </c>
      <c r="R3" s="23"/>
      <c r="S3" s="22">
        <v>59.423124999999999</v>
      </c>
      <c r="T3" s="23"/>
      <c r="U3" s="22">
        <v>48.935625000000002</v>
      </c>
      <c r="V3" s="23"/>
      <c r="W3" s="22">
        <v>37.807500000000005</v>
      </c>
      <c r="X3" s="23"/>
      <c r="Y3" s="22">
        <v>30.500624999999992</v>
      </c>
      <c r="Z3" s="23"/>
      <c r="AA3" s="22">
        <v>49.720000000000006</v>
      </c>
      <c r="AB3" s="23"/>
    </row>
    <row r="4" spans="2:28" x14ac:dyDescent="0.25">
      <c r="B4" s="5" t="s">
        <v>134</v>
      </c>
      <c r="C4" s="22">
        <v>31.401250000000001</v>
      </c>
      <c r="D4" s="23"/>
      <c r="E4" s="22">
        <v>34.634374999999999</v>
      </c>
      <c r="F4" s="23"/>
      <c r="G4" s="22">
        <v>40.13624999999999</v>
      </c>
      <c r="H4" s="23"/>
      <c r="I4" s="22">
        <v>45.977499999999999</v>
      </c>
      <c r="J4" s="23"/>
      <c r="K4" s="22">
        <v>53.779375000000002</v>
      </c>
      <c r="L4" s="23"/>
      <c r="M4" s="22">
        <v>61.271875000000001</v>
      </c>
      <c r="N4" s="23"/>
      <c r="O4" s="22">
        <v>66.433750000000003</v>
      </c>
      <c r="P4" s="23"/>
      <c r="Q4" s="22">
        <v>69.561875000000001</v>
      </c>
      <c r="R4" s="23"/>
      <c r="S4" s="22">
        <v>60.742500000000007</v>
      </c>
      <c r="T4" s="23"/>
      <c r="U4" s="22">
        <v>48.17625000000001</v>
      </c>
      <c r="V4" s="23"/>
      <c r="W4" s="22">
        <v>38.479375000000005</v>
      </c>
      <c r="X4" s="23"/>
      <c r="Y4" s="22">
        <v>30.509374999999999</v>
      </c>
      <c r="Z4" s="23"/>
      <c r="AA4" s="22">
        <v>48.817499999999995</v>
      </c>
      <c r="AB4" s="23"/>
    </row>
    <row r="8" spans="2:28" ht="31.5" x14ac:dyDescent="0.25">
      <c r="B8" s="18" t="s">
        <v>205</v>
      </c>
    </row>
    <row r="9" spans="2:28" x14ac:dyDescent="0.25">
      <c r="B9" s="17"/>
    </row>
    <row r="10" spans="2:28" ht="23.25" x14ac:dyDescent="0.25">
      <c r="B10" s="19" t="s">
        <v>238</v>
      </c>
    </row>
    <row r="11" spans="2:28" x14ac:dyDescent="0.25">
      <c r="B11" s="17"/>
    </row>
    <row r="12" spans="2:28" ht="18" x14ac:dyDescent="0.25">
      <c r="B12" s="20">
        <v>-354622</v>
      </c>
    </row>
    <row r="13" spans="2:28" x14ac:dyDescent="0.25">
      <c r="B13" s="17"/>
    </row>
    <row r="14" spans="2:28" x14ac:dyDescent="0.25">
      <c r="B14" s="17" t="s">
        <v>207</v>
      </c>
    </row>
    <row r="15" spans="2:28" x14ac:dyDescent="0.25">
      <c r="B15" s="17" t="s">
        <v>208</v>
      </c>
    </row>
    <row r="16" spans="2:28" x14ac:dyDescent="0.25">
      <c r="B16" s="17" t="s">
        <v>209</v>
      </c>
    </row>
    <row r="17" spans="2:28" x14ac:dyDescent="0.25">
      <c r="B17" s="17" t="s">
        <v>210</v>
      </c>
    </row>
    <row r="18" spans="2:28" x14ac:dyDescent="0.25">
      <c r="B18" s="17" t="s">
        <v>211</v>
      </c>
    </row>
    <row r="19" spans="2:28" x14ac:dyDescent="0.25">
      <c r="B19" s="17" t="s">
        <v>212</v>
      </c>
    </row>
    <row r="20" spans="2:28" x14ac:dyDescent="0.25">
      <c r="B20" s="17" t="s">
        <v>213</v>
      </c>
    </row>
    <row r="21" spans="2:28" x14ac:dyDescent="0.25">
      <c r="B21" s="17" t="s">
        <v>214</v>
      </c>
    </row>
    <row r="22" spans="2:28" x14ac:dyDescent="0.25">
      <c r="B22" s="17"/>
    </row>
    <row r="23" spans="2:28" x14ac:dyDescent="0.25">
      <c r="B23" s="17"/>
    </row>
    <row r="24" spans="2:28" ht="15" customHeight="1" x14ac:dyDescent="0.25">
      <c r="B24" s="21" t="s">
        <v>119</v>
      </c>
      <c r="C24" s="36" t="s">
        <v>120</v>
      </c>
      <c r="D24" s="36"/>
      <c r="E24" s="36" t="s">
        <v>121</v>
      </c>
      <c r="F24" s="36"/>
      <c r="G24" s="36" t="s">
        <v>122</v>
      </c>
      <c r="H24" s="36"/>
      <c r="I24" s="36" t="s">
        <v>123</v>
      </c>
      <c r="J24" s="36"/>
      <c r="K24" s="36" t="s">
        <v>124</v>
      </c>
      <c r="L24" s="36"/>
      <c r="M24" s="36" t="s">
        <v>125</v>
      </c>
      <c r="N24" s="36"/>
      <c r="O24" s="36" t="s">
        <v>126</v>
      </c>
      <c r="P24" s="36"/>
      <c r="Q24" s="36" t="s">
        <v>127</v>
      </c>
      <c r="R24" s="36"/>
      <c r="S24" s="36" t="s">
        <v>215</v>
      </c>
      <c r="T24" s="36"/>
      <c r="U24" s="36" t="s">
        <v>129</v>
      </c>
      <c r="V24" s="36"/>
      <c r="W24" s="36" t="s">
        <v>216</v>
      </c>
      <c r="X24" s="36"/>
      <c r="Y24" s="36" t="s">
        <v>131</v>
      </c>
      <c r="Z24" s="36"/>
      <c r="AA24" s="36" t="s">
        <v>217</v>
      </c>
      <c r="AB24" s="36"/>
    </row>
    <row r="25" spans="2:28" x14ac:dyDescent="0.25">
      <c r="B25" s="5">
        <v>1966</v>
      </c>
      <c r="C25" s="22">
        <v>34.03</v>
      </c>
      <c r="D25" s="23" t="s">
        <v>222</v>
      </c>
      <c r="E25" s="22">
        <v>33.049999999999997</v>
      </c>
      <c r="F25" s="23"/>
      <c r="G25" s="22">
        <v>41.02</v>
      </c>
      <c r="H25" s="23"/>
      <c r="I25" s="22">
        <v>48.93</v>
      </c>
      <c r="J25" s="23"/>
      <c r="K25" s="22">
        <v>58.76</v>
      </c>
      <c r="L25" s="23"/>
      <c r="M25" s="22">
        <v>61.38</v>
      </c>
      <c r="N25" s="23"/>
      <c r="O25" s="22">
        <v>69.97</v>
      </c>
      <c r="P25" s="23"/>
      <c r="Q25" s="22">
        <v>71.02</v>
      </c>
      <c r="R25" s="23" t="s">
        <v>222</v>
      </c>
      <c r="S25" s="22">
        <v>66.23</v>
      </c>
      <c r="T25" s="23"/>
      <c r="U25" s="22">
        <v>50.03</v>
      </c>
      <c r="V25" s="23" t="s">
        <v>221</v>
      </c>
      <c r="W25" s="22">
        <v>42.88</v>
      </c>
      <c r="X25" s="23"/>
      <c r="Y25" s="22">
        <v>36.979999999999997</v>
      </c>
      <c r="Z25" s="23" t="s">
        <v>221</v>
      </c>
      <c r="AA25" s="22">
        <v>51.19</v>
      </c>
      <c r="AB25" s="23"/>
    </row>
    <row r="26" spans="2:28" x14ac:dyDescent="0.25">
      <c r="B26" s="5">
        <v>1967</v>
      </c>
      <c r="C26" s="22">
        <v>38.03</v>
      </c>
      <c r="D26" s="23" t="s">
        <v>221</v>
      </c>
      <c r="E26" s="22">
        <v>38.520000000000003</v>
      </c>
      <c r="F26" s="23"/>
      <c r="G26" s="22">
        <v>39.74</v>
      </c>
      <c r="H26" s="23"/>
      <c r="I26" s="22">
        <v>43.48</v>
      </c>
      <c r="J26" s="23"/>
      <c r="K26" s="22">
        <v>55.19</v>
      </c>
      <c r="L26" s="23"/>
      <c r="M26" s="22">
        <v>65.78</v>
      </c>
      <c r="N26" s="23"/>
      <c r="O26" s="22">
        <v>74.959999999999994</v>
      </c>
      <c r="P26" s="23" t="s">
        <v>239</v>
      </c>
      <c r="Q26" s="22">
        <v>73.900000000000006</v>
      </c>
      <c r="R26" s="23" t="s">
        <v>222</v>
      </c>
      <c r="S26" s="22">
        <v>66.66</v>
      </c>
      <c r="T26" s="23" t="s">
        <v>222</v>
      </c>
      <c r="U26" s="22">
        <v>50.39</v>
      </c>
      <c r="V26" s="23"/>
      <c r="W26" s="22">
        <v>39.4</v>
      </c>
      <c r="X26" s="23"/>
      <c r="Y26" s="22">
        <v>30.1</v>
      </c>
      <c r="Z26" s="23"/>
      <c r="AA26" s="22">
        <v>49.2</v>
      </c>
      <c r="AB26" s="23" t="s">
        <v>222</v>
      </c>
    </row>
    <row r="27" spans="2:28" x14ac:dyDescent="0.25">
      <c r="B27" s="5">
        <v>1968</v>
      </c>
      <c r="C27" s="22">
        <v>31.24</v>
      </c>
      <c r="D27" s="23"/>
      <c r="E27" s="22">
        <v>38.9</v>
      </c>
      <c r="F27" s="23"/>
      <c r="G27" s="22">
        <v>43.87</v>
      </c>
      <c r="H27" s="23"/>
      <c r="I27" s="22">
        <v>43.8</v>
      </c>
      <c r="J27" s="23"/>
      <c r="K27" s="22">
        <v>53.95</v>
      </c>
      <c r="L27" s="23"/>
      <c r="M27" s="22">
        <v>61.62</v>
      </c>
      <c r="N27" s="23"/>
      <c r="O27" s="22">
        <v>69.64</v>
      </c>
      <c r="P27" s="23" t="s">
        <v>227</v>
      </c>
      <c r="Q27" s="22">
        <v>64.47</v>
      </c>
      <c r="R27" s="23"/>
      <c r="S27" s="22">
        <v>60.5</v>
      </c>
      <c r="T27" s="23"/>
      <c r="U27" s="22">
        <v>47.37</v>
      </c>
      <c r="V27" s="23"/>
      <c r="W27" s="22">
        <v>37</v>
      </c>
      <c r="X27" s="23" t="s">
        <v>222</v>
      </c>
      <c r="Y27" s="22">
        <v>28.85</v>
      </c>
      <c r="Z27" s="23"/>
      <c r="AA27" s="22">
        <v>46.51</v>
      </c>
      <c r="AB27" s="23" t="s">
        <v>222</v>
      </c>
    </row>
    <row r="28" spans="2:28" x14ac:dyDescent="0.25">
      <c r="B28" s="5">
        <v>1969</v>
      </c>
      <c r="C28" s="22">
        <v>27.66</v>
      </c>
      <c r="D28" s="23"/>
      <c r="E28" s="22">
        <v>32.979999999999997</v>
      </c>
      <c r="F28" s="23"/>
      <c r="G28" s="22">
        <v>40.659999999999997</v>
      </c>
      <c r="H28" s="23"/>
      <c r="I28" s="22">
        <v>48.02</v>
      </c>
      <c r="J28" s="23"/>
      <c r="K28" s="22">
        <v>57.97</v>
      </c>
      <c r="L28" s="23"/>
      <c r="M28" s="22">
        <v>63.83</v>
      </c>
      <c r="N28" s="23" t="s">
        <v>222</v>
      </c>
      <c r="O28" s="22">
        <v>66.75</v>
      </c>
      <c r="P28" s="23" t="s">
        <v>223</v>
      </c>
      <c r="Q28" s="22">
        <v>67.17</v>
      </c>
      <c r="R28" s="23" t="s">
        <v>222</v>
      </c>
      <c r="S28" s="22">
        <v>60.78</v>
      </c>
      <c r="T28" s="23" t="s">
        <v>222</v>
      </c>
      <c r="U28" s="22">
        <v>46.1</v>
      </c>
      <c r="V28" s="23"/>
      <c r="W28" s="22">
        <v>40.35</v>
      </c>
      <c r="X28" s="23"/>
      <c r="Y28" s="22">
        <v>35.020000000000003</v>
      </c>
      <c r="Z28" s="23" t="s">
        <v>222</v>
      </c>
      <c r="AA28" s="22">
        <v>47.32</v>
      </c>
      <c r="AB28" s="23" t="s">
        <v>222</v>
      </c>
    </row>
    <row r="29" spans="2:28" x14ac:dyDescent="0.25">
      <c r="B29" s="5">
        <v>1970</v>
      </c>
      <c r="C29" s="22">
        <v>35.24</v>
      </c>
      <c r="D29" s="23"/>
      <c r="E29" s="22">
        <v>39.479999999999997</v>
      </c>
      <c r="F29" s="23" t="s">
        <v>222</v>
      </c>
      <c r="G29" s="22">
        <v>39.07</v>
      </c>
      <c r="H29" s="23" t="s">
        <v>222</v>
      </c>
      <c r="I29" s="22">
        <v>41.87</v>
      </c>
      <c r="J29" s="23"/>
      <c r="K29" s="22">
        <v>54.03</v>
      </c>
      <c r="L29" s="23"/>
      <c r="M29" s="22">
        <v>63.72</v>
      </c>
      <c r="N29" s="23" t="s">
        <v>222</v>
      </c>
      <c r="O29" s="22">
        <v>69.849999999999994</v>
      </c>
      <c r="P29" s="23"/>
      <c r="Q29" s="22">
        <v>70.849999999999994</v>
      </c>
      <c r="R29" s="23"/>
      <c r="S29" s="22">
        <v>54.23</v>
      </c>
      <c r="T29" s="23"/>
      <c r="U29" s="22">
        <v>45.69</v>
      </c>
      <c r="V29" s="23"/>
      <c r="W29" s="22">
        <v>38.520000000000003</v>
      </c>
      <c r="X29" s="23"/>
      <c r="Y29" s="22">
        <v>29.98</v>
      </c>
      <c r="Z29" s="23"/>
      <c r="AA29" s="22">
        <v>48.55</v>
      </c>
      <c r="AB29" s="23"/>
    </row>
    <row r="30" spans="2:28" x14ac:dyDescent="0.25">
      <c r="B30" s="5">
        <v>1971</v>
      </c>
      <c r="C30" s="22">
        <v>33.270000000000003</v>
      </c>
      <c r="D30" s="23"/>
      <c r="E30" s="22">
        <v>36.79</v>
      </c>
      <c r="F30" s="23"/>
      <c r="G30" s="22">
        <v>37.03</v>
      </c>
      <c r="H30" s="23"/>
      <c r="I30" s="22">
        <v>46.02</v>
      </c>
      <c r="J30" s="23"/>
      <c r="K30" s="22">
        <v>56.1</v>
      </c>
      <c r="L30" s="23"/>
      <c r="M30" s="22">
        <v>58.45</v>
      </c>
      <c r="N30" s="23"/>
      <c r="O30" s="22">
        <v>68.87</v>
      </c>
      <c r="P30" s="23"/>
      <c r="Q30" s="22">
        <v>73.680000000000007</v>
      </c>
      <c r="R30" s="23"/>
      <c r="S30" s="22">
        <v>55.67</v>
      </c>
      <c r="T30" s="23"/>
      <c r="U30" s="22">
        <v>46.5</v>
      </c>
      <c r="V30" s="23"/>
      <c r="W30" s="22">
        <v>38.520000000000003</v>
      </c>
      <c r="X30" s="23"/>
      <c r="Y30" s="22">
        <v>30.18</v>
      </c>
      <c r="Z30" s="23" t="s">
        <v>222</v>
      </c>
      <c r="AA30" s="22">
        <v>48.42</v>
      </c>
      <c r="AB30" s="23"/>
    </row>
    <row r="31" spans="2:28" x14ac:dyDescent="0.25">
      <c r="B31" s="5">
        <v>1972</v>
      </c>
      <c r="C31" s="22">
        <v>28.15</v>
      </c>
      <c r="D31" s="23" t="s">
        <v>222</v>
      </c>
      <c r="E31" s="22">
        <v>34.93</v>
      </c>
      <c r="F31" s="23" t="s">
        <v>222</v>
      </c>
      <c r="G31" s="22">
        <v>43.34</v>
      </c>
      <c r="H31" s="23"/>
      <c r="I31" s="22">
        <v>43.08</v>
      </c>
      <c r="J31" s="23"/>
      <c r="K31" s="22">
        <v>56.48</v>
      </c>
      <c r="L31" s="23"/>
      <c r="M31" s="22">
        <v>62.52</v>
      </c>
      <c r="N31" s="23"/>
      <c r="O31" s="22">
        <v>68.95</v>
      </c>
      <c r="P31" s="23"/>
      <c r="Q31" s="22">
        <v>70.25</v>
      </c>
      <c r="R31" s="23" t="s">
        <v>222</v>
      </c>
      <c r="S31" s="22">
        <v>55.38</v>
      </c>
      <c r="T31" s="23" t="s">
        <v>222</v>
      </c>
      <c r="U31" s="22">
        <v>48.98</v>
      </c>
      <c r="V31" s="23"/>
      <c r="W31" s="22">
        <v>39.119999999999997</v>
      </c>
      <c r="X31" s="23" t="s">
        <v>221</v>
      </c>
      <c r="Y31" s="22">
        <v>26.32</v>
      </c>
      <c r="Z31" s="23"/>
      <c r="AA31" s="22">
        <v>48.13</v>
      </c>
      <c r="AB31" s="23"/>
    </row>
    <row r="32" spans="2:28" x14ac:dyDescent="0.25">
      <c r="B32" s="5">
        <v>1973</v>
      </c>
      <c r="C32" s="22">
        <v>28.58</v>
      </c>
      <c r="D32" s="23"/>
      <c r="E32" s="22">
        <v>37.340000000000003</v>
      </c>
      <c r="F32" s="23"/>
      <c r="G32" s="22">
        <v>42.53</v>
      </c>
      <c r="H32" s="23" t="s">
        <v>222</v>
      </c>
      <c r="I32" s="22">
        <v>47.17</v>
      </c>
      <c r="J32" s="23" t="s">
        <v>222</v>
      </c>
      <c r="K32" s="22">
        <v>56.73</v>
      </c>
      <c r="L32" s="23"/>
      <c r="M32" s="22">
        <v>64.400000000000006</v>
      </c>
      <c r="N32" s="23"/>
      <c r="O32" s="22">
        <v>72.260000000000005</v>
      </c>
      <c r="P32" s="23"/>
      <c r="Q32" s="22">
        <v>69.05</v>
      </c>
      <c r="R32" s="23"/>
      <c r="S32" s="22">
        <v>59.97</v>
      </c>
      <c r="T32" s="23" t="s">
        <v>222</v>
      </c>
      <c r="U32" s="22" t="s">
        <v>218</v>
      </c>
      <c r="V32" s="23" t="s">
        <v>219</v>
      </c>
      <c r="W32" s="22" t="s">
        <v>218</v>
      </c>
      <c r="X32" s="23" t="s">
        <v>219</v>
      </c>
      <c r="Y32" s="22">
        <v>37.549999999999997</v>
      </c>
      <c r="Z32" s="23" t="s">
        <v>222</v>
      </c>
      <c r="AA32" s="22">
        <v>51.56</v>
      </c>
      <c r="AB32" s="23" t="s">
        <v>221</v>
      </c>
    </row>
    <row r="33" spans="2:28" x14ac:dyDescent="0.25">
      <c r="B33" s="5">
        <v>1974</v>
      </c>
      <c r="C33" s="22">
        <v>26.56</v>
      </c>
      <c r="D33" s="23"/>
      <c r="E33" s="22">
        <v>36.68</v>
      </c>
      <c r="F33" s="23"/>
      <c r="G33" s="22">
        <v>40.39</v>
      </c>
      <c r="H33" s="23"/>
      <c r="I33" s="22">
        <v>46.13</v>
      </c>
      <c r="J33" s="23"/>
      <c r="K33" s="22">
        <v>51.73</v>
      </c>
      <c r="L33" s="23"/>
      <c r="M33" s="22">
        <v>66.569999999999993</v>
      </c>
      <c r="N33" s="23"/>
      <c r="O33" s="22">
        <v>68.8</v>
      </c>
      <c r="P33" s="23" t="s">
        <v>222</v>
      </c>
      <c r="Q33" s="22">
        <v>68.95</v>
      </c>
      <c r="R33" s="23" t="s">
        <v>222</v>
      </c>
      <c r="S33" s="22">
        <v>63.04</v>
      </c>
      <c r="T33" s="23" t="s">
        <v>221</v>
      </c>
      <c r="U33" s="22">
        <v>49.53</v>
      </c>
      <c r="V33" s="23"/>
      <c r="W33" s="22">
        <v>41.5</v>
      </c>
      <c r="X33" s="23" t="s">
        <v>222</v>
      </c>
      <c r="Y33" s="22">
        <v>32.65</v>
      </c>
      <c r="Z33" s="23" t="s">
        <v>222</v>
      </c>
      <c r="AA33" s="22">
        <v>49.38</v>
      </c>
      <c r="AB33" s="23"/>
    </row>
    <row r="34" spans="2:28" x14ac:dyDescent="0.25">
      <c r="B34" s="5">
        <v>1975</v>
      </c>
      <c r="C34" s="22">
        <v>29.77</v>
      </c>
      <c r="D34" s="23"/>
      <c r="E34" s="22">
        <v>32.590000000000003</v>
      </c>
      <c r="F34" s="23"/>
      <c r="G34" s="22">
        <v>38.159999999999997</v>
      </c>
      <c r="H34" s="23"/>
      <c r="I34" s="22">
        <v>41.08</v>
      </c>
      <c r="J34" s="23"/>
      <c r="K34" s="22">
        <v>52.42</v>
      </c>
      <c r="L34" s="23"/>
      <c r="M34" s="22">
        <v>59.38</v>
      </c>
      <c r="N34" s="23" t="s">
        <v>222</v>
      </c>
      <c r="O34" s="22">
        <v>72.77</v>
      </c>
      <c r="P34" s="23"/>
      <c r="Q34" s="22">
        <v>64.5</v>
      </c>
      <c r="R34" s="23"/>
      <c r="S34" s="22">
        <v>60.38</v>
      </c>
      <c r="T34" s="23"/>
      <c r="U34" s="22">
        <v>50.02</v>
      </c>
      <c r="V34" s="23"/>
      <c r="W34" s="22">
        <v>39.03</v>
      </c>
      <c r="X34" s="23"/>
      <c r="Y34" s="22">
        <v>35.47</v>
      </c>
      <c r="Z34" s="23"/>
      <c r="AA34" s="22">
        <v>47.97</v>
      </c>
      <c r="AB34" s="23"/>
    </row>
    <row r="35" spans="2:28" x14ac:dyDescent="0.25">
      <c r="B35" s="5">
        <v>1976</v>
      </c>
      <c r="C35" s="22">
        <v>32.56</v>
      </c>
      <c r="D35" s="23"/>
      <c r="E35" s="22">
        <v>34.24</v>
      </c>
      <c r="F35" s="23"/>
      <c r="G35" s="22">
        <v>37.58</v>
      </c>
      <c r="H35" s="23"/>
      <c r="I35" s="22">
        <v>45.02</v>
      </c>
      <c r="J35" s="23" t="s">
        <v>222</v>
      </c>
      <c r="K35" s="22">
        <v>56.47</v>
      </c>
      <c r="L35" s="23"/>
      <c r="M35" s="22">
        <v>58.98</v>
      </c>
      <c r="N35" s="23"/>
      <c r="O35" s="22">
        <v>70.239999999999995</v>
      </c>
      <c r="P35" s="23"/>
      <c r="Q35" s="22">
        <v>63.65</v>
      </c>
      <c r="R35" s="23" t="s">
        <v>222</v>
      </c>
      <c r="S35" s="22">
        <v>62.82</v>
      </c>
      <c r="T35" s="23"/>
      <c r="U35" s="22">
        <v>50.26</v>
      </c>
      <c r="V35" s="23"/>
      <c r="W35" s="22">
        <v>41.28</v>
      </c>
      <c r="X35" s="23" t="s">
        <v>222</v>
      </c>
      <c r="Y35" s="22">
        <v>33.729999999999997</v>
      </c>
      <c r="Z35" s="23" t="s">
        <v>222</v>
      </c>
      <c r="AA35" s="22">
        <v>48.9</v>
      </c>
      <c r="AB35" s="23"/>
    </row>
    <row r="36" spans="2:28" x14ac:dyDescent="0.25">
      <c r="B36" s="5">
        <v>1977</v>
      </c>
      <c r="C36" s="22">
        <v>25.31</v>
      </c>
      <c r="D36" s="23"/>
      <c r="E36" s="22">
        <v>38.74</v>
      </c>
      <c r="F36" s="23" t="s">
        <v>222</v>
      </c>
      <c r="G36" s="22">
        <v>38.369999999999997</v>
      </c>
      <c r="H36" s="23"/>
      <c r="I36" s="22">
        <v>51.47</v>
      </c>
      <c r="J36" s="23"/>
      <c r="K36" s="22">
        <v>50.08</v>
      </c>
      <c r="L36" s="23"/>
      <c r="M36" s="22">
        <v>66.72</v>
      </c>
      <c r="N36" s="23"/>
      <c r="O36" s="22">
        <v>68.81</v>
      </c>
      <c r="P36" s="23"/>
      <c r="Q36" s="22">
        <v>70.849999999999994</v>
      </c>
      <c r="R36" s="23" t="s">
        <v>222</v>
      </c>
      <c r="S36" s="22">
        <v>57.77</v>
      </c>
      <c r="T36" s="23"/>
      <c r="U36" s="22">
        <v>49.87</v>
      </c>
      <c r="V36" s="23" t="s">
        <v>222</v>
      </c>
      <c r="W36" s="22">
        <v>38.19</v>
      </c>
      <c r="X36" s="23" t="s">
        <v>222</v>
      </c>
      <c r="Y36" s="22">
        <v>36.72</v>
      </c>
      <c r="Z36" s="23" t="s">
        <v>222</v>
      </c>
      <c r="AA36" s="22">
        <v>49.41</v>
      </c>
      <c r="AB36" s="23"/>
    </row>
    <row r="37" spans="2:28" x14ac:dyDescent="0.25">
      <c r="B37" s="5">
        <v>1978</v>
      </c>
      <c r="C37" s="22">
        <v>36.76</v>
      </c>
      <c r="D37" s="23"/>
      <c r="E37" s="22">
        <v>37.19</v>
      </c>
      <c r="F37" s="23" t="s">
        <v>225</v>
      </c>
      <c r="G37" s="22">
        <v>46.37</v>
      </c>
      <c r="H37" s="23"/>
      <c r="I37" s="22">
        <v>47.26</v>
      </c>
      <c r="J37" s="23" t="s">
        <v>222</v>
      </c>
      <c r="K37" s="22">
        <v>52.55</v>
      </c>
      <c r="L37" s="23"/>
      <c r="M37" s="22">
        <v>63.45</v>
      </c>
      <c r="N37" s="23"/>
      <c r="O37" s="22">
        <v>69.03</v>
      </c>
      <c r="P37" s="23" t="s">
        <v>221</v>
      </c>
      <c r="Q37" s="22">
        <v>65.88</v>
      </c>
      <c r="R37" s="23" t="s">
        <v>222</v>
      </c>
      <c r="S37" s="22">
        <v>59.42</v>
      </c>
      <c r="T37" s="23" t="s">
        <v>225</v>
      </c>
      <c r="U37" s="22">
        <v>51.15</v>
      </c>
      <c r="V37" s="23" t="s">
        <v>222</v>
      </c>
      <c r="W37" s="22">
        <v>33.28</v>
      </c>
      <c r="X37" s="23"/>
      <c r="Y37" s="22">
        <v>25.19</v>
      </c>
      <c r="Z37" s="23" t="s">
        <v>221</v>
      </c>
      <c r="AA37" s="22">
        <v>48.96</v>
      </c>
      <c r="AB37" s="23"/>
    </row>
    <row r="38" spans="2:28" x14ac:dyDescent="0.25">
      <c r="B38" s="5">
        <v>1979</v>
      </c>
      <c r="C38" s="22">
        <v>19.84</v>
      </c>
      <c r="D38" s="23" t="s">
        <v>221</v>
      </c>
      <c r="E38" s="22">
        <v>34.54</v>
      </c>
      <c r="F38" s="23" t="s">
        <v>224</v>
      </c>
      <c r="G38" s="22">
        <v>41.42</v>
      </c>
      <c r="H38" s="23"/>
      <c r="I38" s="22">
        <v>45.93</v>
      </c>
      <c r="J38" s="23"/>
      <c r="K38" s="22">
        <v>56.32</v>
      </c>
      <c r="L38" s="23"/>
      <c r="M38" s="22">
        <v>63.05</v>
      </c>
      <c r="N38" s="23" t="s">
        <v>222</v>
      </c>
      <c r="O38" s="22">
        <v>67.12</v>
      </c>
      <c r="P38" s="23" t="s">
        <v>240</v>
      </c>
      <c r="Q38" s="22">
        <v>69.7</v>
      </c>
      <c r="R38" s="23" t="s">
        <v>222</v>
      </c>
      <c r="S38" s="22">
        <v>62.97</v>
      </c>
      <c r="T38" s="23"/>
      <c r="U38" s="22">
        <v>52.96</v>
      </c>
      <c r="V38" s="23" t="s">
        <v>224</v>
      </c>
      <c r="W38" s="22">
        <v>35.450000000000003</v>
      </c>
      <c r="X38" s="23"/>
      <c r="Y38" s="22">
        <v>37.81</v>
      </c>
      <c r="Z38" s="23"/>
      <c r="AA38" s="22">
        <v>47.27</v>
      </c>
      <c r="AB38" s="23" t="s">
        <v>222</v>
      </c>
    </row>
    <row r="39" spans="2:28" x14ac:dyDescent="0.25">
      <c r="B39" s="5">
        <v>1980</v>
      </c>
      <c r="C39" s="22">
        <v>27.8</v>
      </c>
      <c r="D39" s="23" t="s">
        <v>222</v>
      </c>
      <c r="E39" s="22">
        <v>38.97</v>
      </c>
      <c r="F39" s="23"/>
      <c r="G39" s="22">
        <v>39.61</v>
      </c>
      <c r="H39" s="23"/>
      <c r="I39" s="22">
        <v>50.29</v>
      </c>
      <c r="J39" s="23" t="s">
        <v>222</v>
      </c>
      <c r="K39" s="22">
        <v>54.42</v>
      </c>
      <c r="L39" s="23"/>
      <c r="M39" s="22">
        <v>58.68</v>
      </c>
      <c r="N39" s="23"/>
      <c r="O39" s="22">
        <v>68.97</v>
      </c>
      <c r="P39" s="23" t="s">
        <v>222</v>
      </c>
      <c r="Q39" s="22">
        <v>64.81</v>
      </c>
      <c r="R39" s="23" t="s">
        <v>221</v>
      </c>
      <c r="S39" s="22">
        <v>61.02</v>
      </c>
      <c r="T39" s="23" t="s">
        <v>227</v>
      </c>
      <c r="U39" s="22">
        <v>50.82</v>
      </c>
      <c r="V39" s="23" t="s">
        <v>222</v>
      </c>
      <c r="W39" s="22">
        <v>41.38</v>
      </c>
      <c r="X39" s="23" t="s">
        <v>222</v>
      </c>
      <c r="Y39" s="22">
        <v>36.17</v>
      </c>
      <c r="Z39" s="23" t="s">
        <v>221</v>
      </c>
      <c r="AA39" s="22">
        <v>48.36</v>
      </c>
      <c r="AB39" s="23" t="s">
        <v>222</v>
      </c>
    </row>
    <row r="40" spans="2:28" x14ac:dyDescent="0.25">
      <c r="B40" s="5">
        <v>1981</v>
      </c>
      <c r="C40" s="22">
        <v>36.729999999999997</v>
      </c>
      <c r="D40" s="23" t="s">
        <v>222</v>
      </c>
      <c r="E40" s="22">
        <v>36.5</v>
      </c>
      <c r="F40" s="23"/>
      <c r="G40" s="22">
        <v>42.23</v>
      </c>
      <c r="H40" s="23"/>
      <c r="I40" s="22">
        <v>47.7</v>
      </c>
      <c r="J40" s="23"/>
      <c r="K40" s="22">
        <v>53.68</v>
      </c>
      <c r="L40" s="23"/>
      <c r="M40" s="22">
        <v>60.87</v>
      </c>
      <c r="N40" s="23"/>
      <c r="O40" s="22">
        <v>67.760000000000005</v>
      </c>
      <c r="P40" s="23"/>
      <c r="Q40" s="22">
        <v>72.180000000000007</v>
      </c>
      <c r="R40" s="23"/>
      <c r="S40" s="22">
        <v>61.15</v>
      </c>
      <c r="T40" s="23"/>
      <c r="U40" s="22">
        <v>48.06</v>
      </c>
      <c r="V40" s="23"/>
      <c r="W40" s="22">
        <v>41.15</v>
      </c>
      <c r="X40" s="23"/>
      <c r="Y40" s="22">
        <v>34.74</v>
      </c>
      <c r="Z40" s="23" t="s">
        <v>221</v>
      </c>
      <c r="AA40" s="22">
        <v>50.23</v>
      </c>
      <c r="AB40" s="23"/>
    </row>
    <row r="41" spans="2:28" x14ac:dyDescent="0.25">
      <c r="B41" s="5" t="s">
        <v>118</v>
      </c>
      <c r="C41" s="22">
        <f>SUM(C25:C40)/16</f>
        <v>30.720625000000002</v>
      </c>
      <c r="D41" s="23"/>
      <c r="E41" s="22">
        <f>SUM(E25:E40)/16</f>
        <v>36.340000000000003</v>
      </c>
      <c r="F41" s="23"/>
      <c r="G41" s="22">
        <f>SUM(G25:G40)/16</f>
        <v>40.711874999999992</v>
      </c>
      <c r="H41" s="23"/>
      <c r="I41" s="22">
        <f>SUM(I25:I40)/16</f>
        <v>46.078124999999993</v>
      </c>
      <c r="J41" s="23"/>
      <c r="K41" s="22">
        <f>SUM(K25:K40)/16</f>
        <v>54.805</v>
      </c>
      <c r="L41" s="23"/>
      <c r="M41" s="22">
        <f>SUM(M25:M40)/16</f>
        <v>62.462499999999999</v>
      </c>
      <c r="N41" s="23"/>
      <c r="O41" s="22">
        <f>SUM(O25:O40)/16</f>
        <v>69.671874999999986</v>
      </c>
      <c r="P41" s="23"/>
      <c r="Q41" s="22">
        <f>SUM(Q25:Q40)/16</f>
        <v>68.806875000000005</v>
      </c>
      <c r="R41" s="23"/>
      <c r="S41" s="22">
        <f>SUM(S25:S40)/16</f>
        <v>60.499374999999993</v>
      </c>
      <c r="T41" s="23"/>
      <c r="U41" s="22">
        <f>SUM(U25:U40)/16</f>
        <v>46.108125000000001</v>
      </c>
      <c r="V41" s="23"/>
      <c r="W41" s="22">
        <f>SUM(W25:W40)/16</f>
        <v>36.690625000000004</v>
      </c>
      <c r="X41" s="23"/>
      <c r="Y41" s="22">
        <f>SUM(Y25:Y40)/16</f>
        <v>32.966250000000002</v>
      </c>
      <c r="Z41" s="23"/>
      <c r="AA41" s="22">
        <f>SUM(AA25:AA40)/16</f>
        <v>48.835000000000001</v>
      </c>
      <c r="AB41" s="23"/>
    </row>
    <row r="42" spans="2:28" x14ac:dyDescent="0.25">
      <c r="B42" s="5"/>
      <c r="C42" s="22"/>
      <c r="D42" s="23"/>
      <c r="E42" s="22"/>
      <c r="F42" s="23"/>
      <c r="G42" s="22"/>
      <c r="H42" s="23"/>
      <c r="I42" s="22"/>
      <c r="J42" s="23"/>
      <c r="K42" s="22"/>
      <c r="L42" s="23"/>
      <c r="M42" s="22"/>
      <c r="N42" s="23"/>
      <c r="O42" s="22"/>
      <c r="P42" s="23"/>
      <c r="Q42" s="22"/>
      <c r="R42" s="23"/>
      <c r="S42" s="22"/>
      <c r="T42" s="23"/>
      <c r="U42" s="22"/>
      <c r="V42" s="23"/>
      <c r="W42" s="22"/>
      <c r="X42" s="23"/>
      <c r="Y42" s="22"/>
      <c r="Z42" s="23"/>
      <c r="AA42" s="22"/>
      <c r="AB42" s="23"/>
    </row>
    <row r="43" spans="2:28" x14ac:dyDescent="0.25">
      <c r="B43" s="5">
        <v>1982</v>
      </c>
      <c r="C43" s="22">
        <v>29.16</v>
      </c>
      <c r="D43" s="23" t="s">
        <v>224</v>
      </c>
      <c r="E43" s="22">
        <v>34.700000000000003</v>
      </c>
      <c r="F43" s="23" t="s">
        <v>224</v>
      </c>
      <c r="G43" s="22">
        <v>40.11</v>
      </c>
      <c r="H43" s="23"/>
      <c r="I43" s="22">
        <v>43.26</v>
      </c>
      <c r="J43" s="23" t="s">
        <v>224</v>
      </c>
      <c r="K43" s="22">
        <v>53.4</v>
      </c>
      <c r="L43" s="23" t="s">
        <v>226</v>
      </c>
      <c r="M43" s="22">
        <v>63.88</v>
      </c>
      <c r="N43" s="23"/>
      <c r="O43" s="22">
        <v>67.58</v>
      </c>
      <c r="P43" s="23"/>
      <c r="Q43" s="22">
        <v>69.150000000000006</v>
      </c>
      <c r="R43" s="23" t="s">
        <v>225</v>
      </c>
      <c r="S43" s="22">
        <v>58.3</v>
      </c>
      <c r="T43" s="23" t="s">
        <v>224</v>
      </c>
      <c r="U43" s="22">
        <v>48.16</v>
      </c>
      <c r="V43" s="23" t="s">
        <v>224</v>
      </c>
      <c r="W43" s="22">
        <v>36.450000000000003</v>
      </c>
      <c r="X43" s="23" t="s">
        <v>221</v>
      </c>
      <c r="Y43" s="22">
        <v>30.22</v>
      </c>
      <c r="Z43" s="23" t="s">
        <v>225</v>
      </c>
      <c r="AA43" s="22">
        <v>47.86</v>
      </c>
      <c r="AB43" s="23"/>
    </row>
    <row r="44" spans="2:28" x14ac:dyDescent="0.25">
      <c r="B44" s="5">
        <v>1983</v>
      </c>
      <c r="C44" s="22">
        <v>35.6</v>
      </c>
      <c r="D44" s="23" t="s">
        <v>221</v>
      </c>
      <c r="E44" s="22">
        <v>39.56</v>
      </c>
      <c r="F44" s="23" t="s">
        <v>222</v>
      </c>
      <c r="G44" s="22">
        <v>44.02</v>
      </c>
      <c r="H44" s="23" t="s">
        <v>222</v>
      </c>
      <c r="I44" s="22">
        <v>44.94</v>
      </c>
      <c r="J44" s="23" t="s">
        <v>225</v>
      </c>
      <c r="K44" s="22">
        <v>55.04</v>
      </c>
      <c r="L44" s="23" t="s">
        <v>225</v>
      </c>
      <c r="M44" s="22">
        <v>60.76</v>
      </c>
      <c r="N44" s="23" t="s">
        <v>224</v>
      </c>
      <c r="O44" s="22">
        <v>65.25</v>
      </c>
      <c r="P44" s="23" t="s">
        <v>224</v>
      </c>
      <c r="Q44" s="22">
        <v>71.069999999999993</v>
      </c>
      <c r="R44" s="23" t="s">
        <v>221</v>
      </c>
      <c r="S44" s="22">
        <v>57.7</v>
      </c>
      <c r="T44" s="23" t="s">
        <v>224</v>
      </c>
      <c r="U44" s="22">
        <v>50.77</v>
      </c>
      <c r="V44" s="23" t="s">
        <v>222</v>
      </c>
      <c r="W44" s="22">
        <v>40.96</v>
      </c>
      <c r="X44" s="23" t="s">
        <v>225</v>
      </c>
      <c r="Y44" s="22">
        <v>25.69</v>
      </c>
      <c r="Z44" s="23" t="s">
        <v>221</v>
      </c>
      <c r="AA44" s="22">
        <v>49.28</v>
      </c>
      <c r="AB44" s="23"/>
    </row>
    <row r="45" spans="2:28" x14ac:dyDescent="0.25">
      <c r="B45" s="5">
        <v>1984</v>
      </c>
      <c r="C45" s="22">
        <v>27.48</v>
      </c>
      <c r="D45" s="23" t="s">
        <v>224</v>
      </c>
      <c r="E45" s="22">
        <v>31.24</v>
      </c>
      <c r="F45" s="23"/>
      <c r="G45" s="22">
        <v>39.56</v>
      </c>
      <c r="H45" s="23"/>
      <c r="I45" s="22">
        <v>43.65</v>
      </c>
      <c r="J45" s="23"/>
      <c r="K45" s="22">
        <v>49.92</v>
      </c>
      <c r="L45" s="23"/>
      <c r="M45" s="22">
        <v>58.07</v>
      </c>
      <c r="N45" s="23"/>
      <c r="O45" s="22">
        <v>68.37</v>
      </c>
      <c r="P45" s="23" t="s">
        <v>222</v>
      </c>
      <c r="Q45" s="22">
        <v>68.95</v>
      </c>
      <c r="R45" s="23"/>
      <c r="S45" s="22">
        <v>53.48</v>
      </c>
      <c r="T45" s="23" t="s">
        <v>230</v>
      </c>
      <c r="U45" s="22">
        <v>43.63</v>
      </c>
      <c r="V45" s="23" t="s">
        <v>226</v>
      </c>
      <c r="W45" s="22">
        <v>37.5</v>
      </c>
      <c r="X45" s="23" t="s">
        <v>222</v>
      </c>
      <c r="Y45" s="22">
        <v>26.2</v>
      </c>
      <c r="Z45" s="23" t="s">
        <v>222</v>
      </c>
      <c r="AA45" s="22">
        <v>44.96</v>
      </c>
      <c r="AB45" s="23" t="s">
        <v>222</v>
      </c>
    </row>
    <row r="46" spans="2:28" x14ac:dyDescent="0.25">
      <c r="B46" s="5">
        <v>1985</v>
      </c>
      <c r="C46" s="22">
        <v>23.26</v>
      </c>
      <c r="D46" s="23" t="s">
        <v>221</v>
      </c>
      <c r="E46" s="22">
        <v>26.52</v>
      </c>
      <c r="F46" s="23" t="s">
        <v>226</v>
      </c>
      <c r="G46" s="22">
        <v>35.020000000000003</v>
      </c>
      <c r="H46" s="23" t="s">
        <v>225</v>
      </c>
      <c r="I46" s="22">
        <v>47.84</v>
      </c>
      <c r="J46" s="23" t="s">
        <v>226</v>
      </c>
      <c r="K46" s="22">
        <v>54.26</v>
      </c>
      <c r="L46" s="23"/>
      <c r="M46" s="22">
        <v>62.2</v>
      </c>
      <c r="N46" s="23"/>
      <c r="O46" s="22">
        <v>74.42</v>
      </c>
      <c r="P46" s="23"/>
      <c r="Q46" s="22">
        <v>64.459999999999994</v>
      </c>
      <c r="R46" s="23" t="s">
        <v>225</v>
      </c>
      <c r="S46" s="22">
        <v>51.76</v>
      </c>
      <c r="T46" s="23" t="s">
        <v>226</v>
      </c>
      <c r="U46" s="22">
        <v>44.33</v>
      </c>
      <c r="V46" s="23" t="s">
        <v>226</v>
      </c>
      <c r="W46" s="22">
        <v>26.38</v>
      </c>
      <c r="X46" s="23" t="s">
        <v>222</v>
      </c>
      <c r="Y46" s="22">
        <v>21.34</v>
      </c>
      <c r="Z46" s="23" t="s">
        <v>221</v>
      </c>
      <c r="AA46" s="22">
        <v>44.32</v>
      </c>
      <c r="AB46" s="23"/>
    </row>
    <row r="47" spans="2:28" x14ac:dyDescent="0.25">
      <c r="B47" s="5">
        <v>1986</v>
      </c>
      <c r="C47" s="22">
        <v>35.46</v>
      </c>
      <c r="D47" s="23" t="s">
        <v>224</v>
      </c>
      <c r="E47" s="22">
        <v>37.42</v>
      </c>
      <c r="F47" s="23" t="s">
        <v>224</v>
      </c>
      <c r="G47" s="22">
        <v>45</v>
      </c>
      <c r="H47" s="23" t="s">
        <v>221</v>
      </c>
      <c r="I47" s="22">
        <v>45.93</v>
      </c>
      <c r="J47" s="23" t="s">
        <v>224</v>
      </c>
      <c r="K47" s="22">
        <v>54.54</v>
      </c>
      <c r="L47" s="23" t="s">
        <v>224</v>
      </c>
      <c r="M47" s="22">
        <v>66.97</v>
      </c>
      <c r="N47" s="23"/>
      <c r="O47" s="22">
        <v>64.72</v>
      </c>
      <c r="P47" s="23" t="s">
        <v>222</v>
      </c>
      <c r="Q47" s="22">
        <v>72.400000000000006</v>
      </c>
      <c r="R47" s="23" t="s">
        <v>221</v>
      </c>
      <c r="S47" s="22">
        <v>54.93</v>
      </c>
      <c r="T47" s="23" t="s">
        <v>221</v>
      </c>
      <c r="U47" s="22">
        <v>49.63</v>
      </c>
      <c r="V47" s="23"/>
      <c r="W47" s="22">
        <v>37.979999999999997</v>
      </c>
      <c r="X47" s="23" t="s">
        <v>221</v>
      </c>
      <c r="Y47" s="22">
        <v>32.4</v>
      </c>
      <c r="Z47" s="23" t="s">
        <v>221</v>
      </c>
      <c r="AA47" s="22">
        <v>49.78</v>
      </c>
      <c r="AB47" s="23"/>
    </row>
    <row r="48" spans="2:28" x14ac:dyDescent="0.25">
      <c r="B48" s="5">
        <v>1987</v>
      </c>
      <c r="C48" s="22">
        <v>28.88</v>
      </c>
      <c r="D48" s="23" t="s">
        <v>226</v>
      </c>
      <c r="E48" s="22">
        <v>37.46</v>
      </c>
      <c r="F48" s="23" t="s">
        <v>224</v>
      </c>
      <c r="G48" s="22">
        <v>42.48</v>
      </c>
      <c r="H48" s="23"/>
      <c r="I48" s="22">
        <v>52.14</v>
      </c>
      <c r="J48" s="23" t="s">
        <v>222</v>
      </c>
      <c r="K48" s="22">
        <v>56.68</v>
      </c>
      <c r="L48" s="23" t="s">
        <v>224</v>
      </c>
      <c r="M48" s="22">
        <v>63.68</v>
      </c>
      <c r="N48" s="23"/>
      <c r="O48" s="22">
        <v>66.87</v>
      </c>
      <c r="P48" s="23"/>
      <c r="Q48" s="22">
        <v>65.930000000000007</v>
      </c>
      <c r="R48" s="23" t="s">
        <v>221</v>
      </c>
      <c r="S48" s="22">
        <v>62.12</v>
      </c>
      <c r="T48" s="23" t="s">
        <v>226</v>
      </c>
      <c r="U48" s="22">
        <v>51.52</v>
      </c>
      <c r="V48" s="23" t="s">
        <v>221</v>
      </c>
      <c r="W48" s="22">
        <v>40.6</v>
      </c>
      <c r="X48" s="23" t="s">
        <v>227</v>
      </c>
      <c r="Y48" s="22">
        <v>31.53</v>
      </c>
      <c r="Z48" s="23"/>
      <c r="AA48" s="22">
        <v>50.85</v>
      </c>
      <c r="AB48" s="23" t="s">
        <v>222</v>
      </c>
    </row>
    <row r="49" spans="2:28" x14ac:dyDescent="0.25">
      <c r="B49" s="5">
        <v>1988</v>
      </c>
      <c r="C49" s="22">
        <v>29.28</v>
      </c>
      <c r="D49" s="23" t="s">
        <v>230</v>
      </c>
      <c r="E49" s="22">
        <v>34</v>
      </c>
      <c r="F49" s="23" t="s">
        <v>226</v>
      </c>
      <c r="G49" s="22">
        <v>40.159999999999997</v>
      </c>
      <c r="H49" s="23" t="s">
        <v>221</v>
      </c>
      <c r="I49" s="22">
        <v>48.32</v>
      </c>
      <c r="J49" s="23" t="s">
        <v>221</v>
      </c>
      <c r="K49" s="22">
        <v>54.74</v>
      </c>
      <c r="L49" s="23" t="s">
        <v>225</v>
      </c>
      <c r="M49" s="22">
        <v>62.81</v>
      </c>
      <c r="N49" s="23" t="s">
        <v>222</v>
      </c>
      <c r="O49" s="22">
        <v>69.81</v>
      </c>
      <c r="P49" s="23" t="s">
        <v>221</v>
      </c>
      <c r="Q49" s="22">
        <v>68.73</v>
      </c>
      <c r="R49" s="23" t="s">
        <v>224</v>
      </c>
      <c r="S49" s="22">
        <v>60.68</v>
      </c>
      <c r="T49" s="23" t="s">
        <v>221</v>
      </c>
      <c r="U49" s="22">
        <v>55.86</v>
      </c>
      <c r="V49" s="23" t="s">
        <v>220</v>
      </c>
      <c r="W49" s="22">
        <v>39.6</v>
      </c>
      <c r="X49" s="23" t="s">
        <v>222</v>
      </c>
      <c r="Y49" s="22">
        <v>29.06</v>
      </c>
      <c r="Z49" s="23" t="s">
        <v>226</v>
      </c>
      <c r="AA49" s="22">
        <v>50.79</v>
      </c>
      <c r="AB49" s="23" t="s">
        <v>221</v>
      </c>
    </row>
    <row r="50" spans="2:28" x14ac:dyDescent="0.25">
      <c r="B50" s="5">
        <v>1989</v>
      </c>
      <c r="C50" s="22">
        <v>28.57</v>
      </c>
      <c r="D50" s="23" t="s">
        <v>225</v>
      </c>
      <c r="E50" s="22">
        <v>23.08</v>
      </c>
      <c r="F50" s="23" t="s">
        <v>221</v>
      </c>
      <c r="G50" s="22">
        <v>38.950000000000003</v>
      </c>
      <c r="H50" s="23" t="s">
        <v>221</v>
      </c>
      <c r="I50" s="22">
        <v>49.72</v>
      </c>
      <c r="J50" s="23"/>
      <c r="K50" s="22">
        <v>54.05</v>
      </c>
      <c r="L50" s="23" t="s">
        <v>221</v>
      </c>
      <c r="M50" s="22">
        <v>64.72</v>
      </c>
      <c r="N50" s="23"/>
      <c r="O50" s="22">
        <v>70.569999999999993</v>
      </c>
      <c r="P50" s="23" t="s">
        <v>220</v>
      </c>
      <c r="Q50" s="22">
        <v>64.88</v>
      </c>
      <c r="R50" s="23" t="s">
        <v>222</v>
      </c>
      <c r="S50" s="22">
        <v>59.29</v>
      </c>
      <c r="T50" s="23" t="s">
        <v>222</v>
      </c>
      <c r="U50" s="22">
        <v>47.96</v>
      </c>
      <c r="V50" s="23" t="s">
        <v>227</v>
      </c>
      <c r="W50" s="22">
        <v>40.35</v>
      </c>
      <c r="X50" s="23" t="s">
        <v>224</v>
      </c>
      <c r="Y50" s="22">
        <v>34.33</v>
      </c>
      <c r="Z50" s="23" t="s">
        <v>226</v>
      </c>
      <c r="AA50" s="22">
        <v>45.79</v>
      </c>
      <c r="AB50" s="23" t="s">
        <v>221</v>
      </c>
    </row>
    <row r="51" spans="2:28" x14ac:dyDescent="0.25">
      <c r="B51" s="5">
        <v>1990</v>
      </c>
      <c r="C51" s="22">
        <v>34.880000000000003</v>
      </c>
      <c r="D51" s="23" t="s">
        <v>224</v>
      </c>
      <c r="E51" s="22">
        <v>33.119999999999997</v>
      </c>
      <c r="F51" s="23" t="s">
        <v>224</v>
      </c>
      <c r="G51" s="22">
        <v>41.88</v>
      </c>
      <c r="H51" s="23" t="s">
        <v>221</v>
      </c>
      <c r="I51" s="22">
        <v>51.9</v>
      </c>
      <c r="J51" s="23" t="s">
        <v>222</v>
      </c>
      <c r="K51" s="22">
        <v>52.09</v>
      </c>
      <c r="L51" s="23" t="s">
        <v>221</v>
      </c>
      <c r="M51" s="22">
        <v>61.24</v>
      </c>
      <c r="N51" s="23" t="s">
        <v>222</v>
      </c>
      <c r="O51" s="22">
        <v>71.28</v>
      </c>
      <c r="P51" s="23" t="s">
        <v>222</v>
      </c>
      <c r="Q51" s="22">
        <v>69.61</v>
      </c>
      <c r="R51" s="23" t="s">
        <v>224</v>
      </c>
      <c r="S51" s="22">
        <v>66.55</v>
      </c>
      <c r="T51" s="23" t="s">
        <v>221</v>
      </c>
      <c r="U51" s="22">
        <v>46.41</v>
      </c>
      <c r="V51" s="23" t="s">
        <v>225</v>
      </c>
      <c r="W51" s="22">
        <v>39.85</v>
      </c>
      <c r="X51" s="23" t="s">
        <v>225</v>
      </c>
      <c r="Y51" s="22">
        <v>28.19</v>
      </c>
      <c r="Z51" s="23" t="s">
        <v>241</v>
      </c>
      <c r="AA51" s="22">
        <v>51.71</v>
      </c>
      <c r="AB51" s="23" t="s">
        <v>222</v>
      </c>
    </row>
    <row r="52" spans="2:28" x14ac:dyDescent="0.25">
      <c r="B52" s="5">
        <v>1991</v>
      </c>
      <c r="C52" s="22">
        <v>27.75</v>
      </c>
      <c r="D52" s="23" t="s">
        <v>226</v>
      </c>
      <c r="E52" s="22">
        <v>41.36</v>
      </c>
      <c r="F52" s="23" t="s">
        <v>241</v>
      </c>
      <c r="G52" s="22">
        <v>38.700000000000003</v>
      </c>
      <c r="H52" s="23" t="s">
        <v>242</v>
      </c>
      <c r="I52" s="22">
        <v>44.59</v>
      </c>
      <c r="J52" s="23" t="s">
        <v>228</v>
      </c>
      <c r="K52" s="22">
        <v>50.5</v>
      </c>
      <c r="L52" s="23" t="s">
        <v>223</v>
      </c>
      <c r="M52" s="22">
        <v>57.91</v>
      </c>
      <c r="N52" s="23" t="s">
        <v>221</v>
      </c>
      <c r="O52" s="22">
        <v>68.64</v>
      </c>
      <c r="P52" s="23" t="s">
        <v>224</v>
      </c>
      <c r="Q52" s="22">
        <v>70.98</v>
      </c>
      <c r="R52" s="23" t="s">
        <v>221</v>
      </c>
      <c r="S52" s="22">
        <v>62.22</v>
      </c>
      <c r="T52" s="23" t="s">
        <v>226</v>
      </c>
      <c r="U52" s="22">
        <v>49.17</v>
      </c>
      <c r="V52" s="23" t="s">
        <v>226</v>
      </c>
      <c r="W52" s="22">
        <v>39.64</v>
      </c>
      <c r="X52" s="23" t="s">
        <v>226</v>
      </c>
      <c r="Y52" s="22">
        <v>36.659999999999997</v>
      </c>
      <c r="Z52" s="23" t="s">
        <v>224</v>
      </c>
      <c r="AA52" s="22">
        <v>51.62</v>
      </c>
      <c r="AB52" s="23" t="s">
        <v>225</v>
      </c>
    </row>
    <row r="53" spans="2:28" x14ac:dyDescent="0.25">
      <c r="B53" s="5">
        <v>1992</v>
      </c>
      <c r="C53" s="22">
        <v>35.07</v>
      </c>
      <c r="D53" s="23" t="s">
        <v>230</v>
      </c>
      <c r="E53" s="22">
        <v>41.28</v>
      </c>
      <c r="F53" s="23" t="s">
        <v>227</v>
      </c>
      <c r="G53" s="22">
        <v>45.69</v>
      </c>
      <c r="H53" s="23" t="s">
        <v>225</v>
      </c>
      <c r="I53" s="22">
        <v>49.24</v>
      </c>
      <c r="J53" s="23" t="s">
        <v>226</v>
      </c>
      <c r="K53" s="22">
        <v>59.5</v>
      </c>
      <c r="L53" s="23" t="s">
        <v>222</v>
      </c>
      <c r="M53" s="22">
        <v>67.42</v>
      </c>
      <c r="N53" s="23"/>
      <c r="O53" s="22">
        <v>67.099999999999994</v>
      </c>
      <c r="P53" s="23" t="s">
        <v>221</v>
      </c>
      <c r="Q53" s="22">
        <v>68.72</v>
      </c>
      <c r="R53" s="23" t="s">
        <v>221</v>
      </c>
      <c r="S53" s="22">
        <v>57.79</v>
      </c>
      <c r="T53" s="23" t="s">
        <v>225</v>
      </c>
      <c r="U53" s="22">
        <v>51.9</v>
      </c>
      <c r="V53" s="23" t="s">
        <v>221</v>
      </c>
      <c r="W53" s="22">
        <v>35.54</v>
      </c>
      <c r="X53" s="23" t="s">
        <v>224</v>
      </c>
      <c r="Y53" s="22">
        <v>26.09</v>
      </c>
      <c r="Z53" s="23" t="s">
        <v>230</v>
      </c>
      <c r="AA53" s="22">
        <v>55.88</v>
      </c>
      <c r="AB53" s="23" t="s">
        <v>224</v>
      </c>
    </row>
    <row r="54" spans="2:28" x14ac:dyDescent="0.25">
      <c r="B54" s="5">
        <v>1993</v>
      </c>
      <c r="C54" s="22">
        <v>23.08</v>
      </c>
      <c r="D54" s="23" t="s">
        <v>227</v>
      </c>
      <c r="E54" s="22">
        <v>26.69</v>
      </c>
      <c r="F54" s="23" t="s">
        <v>225</v>
      </c>
      <c r="G54" s="22">
        <v>39.24</v>
      </c>
      <c r="H54" s="23" t="s">
        <v>221</v>
      </c>
      <c r="I54" s="22">
        <v>45.27</v>
      </c>
      <c r="J54" s="23" t="s">
        <v>221</v>
      </c>
      <c r="K54" s="22">
        <v>58.98</v>
      </c>
      <c r="L54" s="23" t="s">
        <v>225</v>
      </c>
      <c r="M54" s="22">
        <v>58.67</v>
      </c>
      <c r="N54" s="23"/>
      <c r="O54" s="22">
        <v>60.34</v>
      </c>
      <c r="P54" s="23"/>
      <c r="Q54" s="22">
        <v>64.17</v>
      </c>
      <c r="R54" s="23" t="s">
        <v>226</v>
      </c>
      <c r="S54" s="22">
        <v>59.59</v>
      </c>
      <c r="T54" s="23" t="s">
        <v>222</v>
      </c>
      <c r="U54" s="22">
        <v>51</v>
      </c>
      <c r="V54" s="23" t="s">
        <v>224</v>
      </c>
      <c r="W54" s="22">
        <v>32.950000000000003</v>
      </c>
      <c r="X54" s="23" t="s">
        <v>221</v>
      </c>
      <c r="Y54" s="22">
        <v>33.15</v>
      </c>
      <c r="Z54" s="23" t="s">
        <v>222</v>
      </c>
      <c r="AA54" s="22">
        <v>48.19</v>
      </c>
      <c r="AB54" s="23" t="s">
        <v>222</v>
      </c>
    </row>
    <row r="55" spans="2:28" x14ac:dyDescent="0.25">
      <c r="B55" s="5">
        <v>1994</v>
      </c>
      <c r="C55" s="22">
        <v>36.69</v>
      </c>
      <c r="D55" s="23" t="s">
        <v>221</v>
      </c>
      <c r="E55" s="22">
        <v>31.92</v>
      </c>
      <c r="F55" s="23" t="s">
        <v>224</v>
      </c>
      <c r="G55" s="22">
        <v>43.15</v>
      </c>
      <c r="H55" s="23" t="s">
        <v>222</v>
      </c>
      <c r="I55" s="22">
        <v>49.31</v>
      </c>
      <c r="J55" s="23" t="s">
        <v>225</v>
      </c>
      <c r="K55" s="22">
        <v>56.77</v>
      </c>
      <c r="L55" s="23" t="s">
        <v>222</v>
      </c>
      <c r="M55" s="22">
        <v>60.68</v>
      </c>
      <c r="N55" s="23" t="s">
        <v>221</v>
      </c>
      <c r="O55" s="22">
        <v>71.16</v>
      </c>
      <c r="P55" s="23" t="s">
        <v>224</v>
      </c>
      <c r="Q55" s="22">
        <v>71.290000000000006</v>
      </c>
      <c r="R55" s="23" t="s">
        <v>221</v>
      </c>
      <c r="S55" s="22">
        <v>62.48</v>
      </c>
      <c r="T55" s="23" t="s">
        <v>221</v>
      </c>
      <c r="U55" s="22">
        <v>49.21</v>
      </c>
      <c r="V55" s="23" t="s">
        <v>223</v>
      </c>
      <c r="W55" s="22">
        <v>34.020000000000003</v>
      </c>
      <c r="X55" s="23" t="s">
        <v>223</v>
      </c>
      <c r="Y55" s="22">
        <v>32.520000000000003</v>
      </c>
      <c r="Z55" s="23" t="s">
        <v>225</v>
      </c>
      <c r="AA55" s="22">
        <v>51.6</v>
      </c>
      <c r="AB55" s="23" t="s">
        <v>221</v>
      </c>
    </row>
    <row r="56" spans="2:28" x14ac:dyDescent="0.25">
      <c r="B56" s="5">
        <v>1995</v>
      </c>
      <c r="C56" s="22">
        <v>34.31</v>
      </c>
      <c r="D56" s="23" t="s">
        <v>226</v>
      </c>
      <c r="E56" s="22">
        <v>39.1</v>
      </c>
      <c r="F56" s="23" t="s">
        <v>225</v>
      </c>
      <c r="G56" s="22">
        <v>40.79</v>
      </c>
      <c r="H56" s="23" t="s">
        <v>221</v>
      </c>
      <c r="I56" s="22">
        <v>46</v>
      </c>
      <c r="J56" s="23" t="s">
        <v>224</v>
      </c>
      <c r="K56" s="22">
        <v>55.48</v>
      </c>
      <c r="L56" s="23" t="s">
        <v>221</v>
      </c>
      <c r="M56" s="22">
        <v>59.89</v>
      </c>
      <c r="N56" s="23" t="s">
        <v>224</v>
      </c>
      <c r="O56" s="22">
        <v>69.25</v>
      </c>
      <c r="P56" s="23" t="s">
        <v>224</v>
      </c>
      <c r="Q56" s="22">
        <v>66.27</v>
      </c>
      <c r="R56" s="23" t="s">
        <v>226</v>
      </c>
      <c r="S56" s="22">
        <v>63.4</v>
      </c>
      <c r="T56" s="23" t="s">
        <v>222</v>
      </c>
      <c r="U56" s="22">
        <v>46.02</v>
      </c>
      <c r="V56" s="23" t="s">
        <v>226</v>
      </c>
      <c r="W56" s="22">
        <v>42.44</v>
      </c>
      <c r="X56" s="23" t="s">
        <v>225</v>
      </c>
      <c r="Y56" s="22">
        <v>34.840000000000003</v>
      </c>
      <c r="Z56" s="23" t="s">
        <v>221</v>
      </c>
      <c r="AA56" s="22">
        <v>49.82</v>
      </c>
      <c r="AB56" s="23"/>
    </row>
    <row r="57" spans="2:28" x14ac:dyDescent="0.25">
      <c r="B57" s="5">
        <v>1996</v>
      </c>
      <c r="C57" s="22">
        <v>33.44</v>
      </c>
      <c r="D57" s="23" t="s">
        <v>227</v>
      </c>
      <c r="E57" s="22">
        <v>37.799999999999997</v>
      </c>
      <c r="F57" s="23" t="s">
        <v>227</v>
      </c>
      <c r="G57" s="22">
        <v>42.48</v>
      </c>
      <c r="H57" s="23"/>
      <c r="I57" s="22">
        <v>47.48</v>
      </c>
      <c r="J57" s="23"/>
      <c r="K57" s="22">
        <v>51.87</v>
      </c>
      <c r="L57" s="23"/>
      <c r="M57" s="22">
        <v>61.23</v>
      </c>
      <c r="N57" s="23"/>
      <c r="O57" s="22">
        <v>70.260000000000005</v>
      </c>
      <c r="P57" s="23" t="s">
        <v>221</v>
      </c>
      <c r="Q57" s="22">
        <v>67.67</v>
      </c>
      <c r="R57" s="23" t="s">
        <v>222</v>
      </c>
      <c r="S57" s="22">
        <v>57.6</v>
      </c>
      <c r="T57" s="23" t="s">
        <v>222</v>
      </c>
      <c r="U57" s="22">
        <v>48.53</v>
      </c>
      <c r="V57" s="23" t="s">
        <v>222</v>
      </c>
      <c r="W57" s="22">
        <v>39.47</v>
      </c>
      <c r="X57" s="23"/>
      <c r="Y57" s="22">
        <v>33.07</v>
      </c>
      <c r="Z57" s="23" t="s">
        <v>225</v>
      </c>
      <c r="AA57" s="22">
        <v>51.97</v>
      </c>
      <c r="AB57" s="23" t="s">
        <v>221</v>
      </c>
    </row>
    <row r="58" spans="2:28" x14ac:dyDescent="0.25">
      <c r="B58" s="5">
        <v>1997</v>
      </c>
      <c r="C58" s="22">
        <v>32.090000000000003</v>
      </c>
      <c r="D58" s="23" t="s">
        <v>225</v>
      </c>
      <c r="E58" s="22">
        <v>34.03</v>
      </c>
      <c r="F58" s="23" t="s">
        <v>241</v>
      </c>
      <c r="G58" s="22">
        <v>42.34</v>
      </c>
      <c r="H58" s="23" t="s">
        <v>224</v>
      </c>
      <c r="I58" s="22">
        <v>43.87</v>
      </c>
      <c r="J58" s="23"/>
      <c r="K58" s="22">
        <v>57.26</v>
      </c>
      <c r="L58" s="23" t="s">
        <v>221</v>
      </c>
      <c r="M58" s="22">
        <v>61.08</v>
      </c>
      <c r="N58" s="23"/>
      <c r="O58" s="22">
        <v>68.64</v>
      </c>
      <c r="P58" s="23" t="s">
        <v>224</v>
      </c>
      <c r="Q58" s="22">
        <v>71.16</v>
      </c>
      <c r="R58" s="23" t="s">
        <v>221</v>
      </c>
      <c r="S58" s="22">
        <v>62.88</v>
      </c>
      <c r="T58" s="23" t="s">
        <v>222</v>
      </c>
      <c r="U58" s="22">
        <v>48.87</v>
      </c>
      <c r="V58" s="23" t="s">
        <v>226</v>
      </c>
      <c r="W58" s="22">
        <v>41.19</v>
      </c>
      <c r="X58" s="23" t="s">
        <v>224</v>
      </c>
      <c r="Y58" s="22">
        <v>32.72</v>
      </c>
      <c r="Z58" s="23" t="s">
        <v>225</v>
      </c>
      <c r="AA58" s="22">
        <v>51.1</v>
      </c>
      <c r="AB58" s="23" t="s">
        <v>222</v>
      </c>
    </row>
    <row r="59" spans="2:28" x14ac:dyDescent="0.25">
      <c r="B59" s="5" t="s">
        <v>133</v>
      </c>
      <c r="C59" s="22">
        <f>SUM(C43:C58)/16</f>
        <v>30.9375</v>
      </c>
      <c r="D59" s="23"/>
      <c r="E59" s="22">
        <f>SUM(E43:E58)/16</f>
        <v>34.33</v>
      </c>
      <c r="F59" s="23"/>
      <c r="G59" s="22">
        <f>SUM(G43:G58)/16</f>
        <v>41.223125000000003</v>
      </c>
      <c r="H59" s="23"/>
      <c r="I59" s="22">
        <f>SUM(I43:I58)/16</f>
        <v>47.091249999999995</v>
      </c>
      <c r="J59" s="23"/>
      <c r="K59" s="22">
        <f>SUM(K43:K58)/16</f>
        <v>54.692500000000003</v>
      </c>
      <c r="L59" s="23"/>
      <c r="M59" s="22">
        <f>SUM(M43:M58)/16</f>
        <v>61.950624999999995</v>
      </c>
      <c r="N59" s="23"/>
      <c r="O59" s="22">
        <f>SUM(O43:O58)/16</f>
        <v>68.391250000000014</v>
      </c>
      <c r="P59" s="23"/>
      <c r="Q59" s="22">
        <f>SUM(Q43:Q58)/16</f>
        <v>68.465000000000003</v>
      </c>
      <c r="R59" s="23"/>
      <c r="S59" s="22">
        <f>SUM(S43:S58)/16</f>
        <v>59.423124999999999</v>
      </c>
      <c r="T59" s="23"/>
      <c r="U59" s="22">
        <f>SUM(U43:U58)/16</f>
        <v>48.935625000000002</v>
      </c>
      <c r="V59" s="23"/>
      <c r="W59" s="22">
        <f>SUM(W43:W58)/16</f>
        <v>37.807500000000005</v>
      </c>
      <c r="X59" s="23"/>
      <c r="Y59" s="22">
        <f>SUM(Y43:Y58)/16</f>
        <v>30.500624999999992</v>
      </c>
      <c r="Z59" s="23"/>
      <c r="AA59" s="22">
        <f>SUM(AA43:AA58)/16</f>
        <v>49.720000000000006</v>
      </c>
      <c r="AB59" s="23"/>
    </row>
    <row r="60" spans="2:28" x14ac:dyDescent="0.25">
      <c r="B60" s="5"/>
      <c r="C60" s="22"/>
      <c r="D60" s="23"/>
      <c r="E60" s="22"/>
      <c r="F60" s="23"/>
      <c r="G60" s="22"/>
      <c r="H60" s="23"/>
      <c r="I60" s="22"/>
      <c r="J60" s="23"/>
      <c r="K60" s="22"/>
      <c r="L60" s="23"/>
      <c r="M60" s="22"/>
      <c r="N60" s="23"/>
      <c r="O60" s="22"/>
      <c r="P60" s="23"/>
      <c r="Q60" s="22"/>
      <c r="R60" s="23"/>
      <c r="S60" s="22"/>
      <c r="T60" s="23"/>
      <c r="U60" s="22"/>
      <c r="V60" s="23"/>
      <c r="W60" s="22"/>
      <c r="X60" s="23"/>
      <c r="Y60" s="22"/>
      <c r="Z60" s="23"/>
      <c r="AA60" s="22"/>
      <c r="AB60" s="23"/>
    </row>
    <row r="61" spans="2:28" x14ac:dyDescent="0.25">
      <c r="B61" s="5">
        <v>1998</v>
      </c>
      <c r="C61" s="22">
        <v>35.6</v>
      </c>
      <c r="D61" s="23" t="s">
        <v>226</v>
      </c>
      <c r="E61" s="22">
        <v>38.9</v>
      </c>
      <c r="F61" s="23" t="s">
        <v>224</v>
      </c>
      <c r="G61" s="22">
        <v>41.93</v>
      </c>
      <c r="H61" s="23" t="s">
        <v>225</v>
      </c>
      <c r="I61" s="22">
        <v>46.37</v>
      </c>
      <c r="J61" s="23" t="s">
        <v>224</v>
      </c>
      <c r="K61" s="22">
        <v>53.98</v>
      </c>
      <c r="L61" s="23" t="s">
        <v>225</v>
      </c>
      <c r="M61" s="22">
        <v>60.41</v>
      </c>
      <c r="N61" s="23" t="s">
        <v>221</v>
      </c>
      <c r="O61" s="22">
        <v>73.849999999999994</v>
      </c>
      <c r="P61" s="23"/>
      <c r="Q61" s="22">
        <v>71.17</v>
      </c>
      <c r="R61" s="23" t="s">
        <v>221</v>
      </c>
      <c r="S61" s="22">
        <v>65.44</v>
      </c>
      <c r="T61" s="23" t="s">
        <v>224</v>
      </c>
      <c r="U61" s="22">
        <v>48.57</v>
      </c>
      <c r="V61" s="23" t="s">
        <v>225</v>
      </c>
      <c r="W61" s="22">
        <v>41.25</v>
      </c>
      <c r="X61" s="23" t="s">
        <v>225</v>
      </c>
      <c r="Y61" s="22">
        <v>30.32</v>
      </c>
      <c r="Z61" s="23" t="s">
        <v>222</v>
      </c>
      <c r="AA61" s="22">
        <v>50.65</v>
      </c>
      <c r="AB61" s="23"/>
    </row>
    <row r="62" spans="2:28" x14ac:dyDescent="0.25">
      <c r="B62" s="5">
        <v>1999</v>
      </c>
      <c r="C62" s="22">
        <v>34.64</v>
      </c>
      <c r="D62" s="23" t="s">
        <v>221</v>
      </c>
      <c r="E62" s="22">
        <v>33.619999999999997</v>
      </c>
      <c r="F62" s="23" t="s">
        <v>221</v>
      </c>
      <c r="G62" s="22">
        <v>38.96</v>
      </c>
      <c r="H62" s="23" t="s">
        <v>226</v>
      </c>
      <c r="I62" s="22">
        <v>43.79</v>
      </c>
      <c r="J62" s="23" t="s">
        <v>221</v>
      </c>
      <c r="K62" s="22">
        <v>51</v>
      </c>
      <c r="L62" s="23" t="s">
        <v>221</v>
      </c>
      <c r="M62" s="22">
        <v>60.88</v>
      </c>
      <c r="N62" s="23" t="s">
        <v>221</v>
      </c>
      <c r="O62" s="22">
        <v>69.17</v>
      </c>
      <c r="P62" s="23" t="s">
        <v>222</v>
      </c>
      <c r="Q62" s="22">
        <v>71.52</v>
      </c>
      <c r="R62" s="23" t="s">
        <v>221</v>
      </c>
      <c r="S62" s="22">
        <v>58.73</v>
      </c>
      <c r="T62" s="23" t="s">
        <v>225</v>
      </c>
      <c r="U62" s="22">
        <v>50.16</v>
      </c>
      <c r="V62" s="23" t="s">
        <v>227</v>
      </c>
      <c r="W62" s="22">
        <v>43.92</v>
      </c>
      <c r="X62" s="23" t="s">
        <v>226</v>
      </c>
      <c r="Y62" s="22">
        <v>30.9</v>
      </c>
      <c r="Z62" s="23" t="s">
        <v>221</v>
      </c>
      <c r="AA62" s="22">
        <v>48.83</v>
      </c>
      <c r="AB62" s="23" t="s">
        <v>222</v>
      </c>
    </row>
    <row r="63" spans="2:28" x14ac:dyDescent="0.25">
      <c r="B63" s="5">
        <v>2000</v>
      </c>
      <c r="C63" s="22">
        <v>30.92</v>
      </c>
      <c r="D63" s="23" t="s">
        <v>223</v>
      </c>
      <c r="E63" s="22">
        <v>37.5</v>
      </c>
      <c r="F63" s="23" t="s">
        <v>225</v>
      </c>
      <c r="G63" s="22">
        <v>38.869999999999997</v>
      </c>
      <c r="H63" s="23" t="s">
        <v>226</v>
      </c>
      <c r="I63" s="22">
        <v>49.62</v>
      </c>
      <c r="J63" s="23" t="s">
        <v>225</v>
      </c>
      <c r="K63" s="22">
        <v>55.46</v>
      </c>
      <c r="L63" s="23" t="s">
        <v>227</v>
      </c>
      <c r="M63" s="22">
        <v>63.38</v>
      </c>
      <c r="N63" s="23" t="s">
        <v>221</v>
      </c>
      <c r="O63" s="22">
        <v>71.45</v>
      </c>
      <c r="P63" s="23" t="s">
        <v>221</v>
      </c>
      <c r="Q63" s="22">
        <v>70.28</v>
      </c>
      <c r="R63" s="23" t="s">
        <v>221</v>
      </c>
      <c r="S63" s="22">
        <v>59.04</v>
      </c>
      <c r="T63" s="23" t="s">
        <v>225</v>
      </c>
      <c r="U63" s="22">
        <v>47.91</v>
      </c>
      <c r="V63" s="23" t="s">
        <v>225</v>
      </c>
      <c r="W63" s="22">
        <v>32.479999999999997</v>
      </c>
      <c r="X63" s="23" t="s">
        <v>224</v>
      </c>
      <c r="Y63" s="22">
        <v>30.65</v>
      </c>
      <c r="Z63" s="23" t="s">
        <v>222</v>
      </c>
      <c r="AA63" s="22">
        <v>50.12</v>
      </c>
      <c r="AB63" s="23" t="s">
        <v>221</v>
      </c>
    </row>
    <row r="64" spans="2:28" x14ac:dyDescent="0.25">
      <c r="B64" s="5">
        <v>2001</v>
      </c>
      <c r="C64" s="22">
        <v>28.82</v>
      </c>
      <c r="D64" s="23" t="s">
        <v>224</v>
      </c>
      <c r="E64" s="22">
        <v>33.21</v>
      </c>
      <c r="F64" s="23" t="s">
        <v>225</v>
      </c>
      <c r="G64" s="22">
        <v>41.9</v>
      </c>
      <c r="H64" s="23" t="s">
        <v>222</v>
      </c>
      <c r="I64" s="22">
        <v>44.63</v>
      </c>
      <c r="J64" s="23" t="s">
        <v>224</v>
      </c>
      <c r="K64" s="22">
        <v>56.33</v>
      </c>
      <c r="L64" s="23" t="s">
        <v>222</v>
      </c>
      <c r="M64" s="22">
        <v>60.43</v>
      </c>
      <c r="N64" s="23"/>
      <c r="O64" s="22">
        <v>69.819999999999993</v>
      </c>
      <c r="P64" s="23" t="s">
        <v>222</v>
      </c>
      <c r="Q64" s="22">
        <v>72.7</v>
      </c>
      <c r="R64" s="23" t="s">
        <v>222</v>
      </c>
      <c r="S64" s="22">
        <v>64.13</v>
      </c>
      <c r="T64" s="23" t="s">
        <v>224</v>
      </c>
      <c r="U64" s="22">
        <v>49.15</v>
      </c>
      <c r="V64" s="23" t="s">
        <v>225</v>
      </c>
      <c r="W64" s="22">
        <v>42.8</v>
      </c>
      <c r="X64" s="23" t="s">
        <v>224</v>
      </c>
      <c r="Y64" s="22">
        <v>31.44</v>
      </c>
      <c r="Z64" s="23" t="s">
        <v>227</v>
      </c>
      <c r="AA64" s="22">
        <v>51.27</v>
      </c>
      <c r="AB64" s="23" t="s">
        <v>222</v>
      </c>
    </row>
    <row r="65" spans="2:28" x14ac:dyDescent="0.25">
      <c r="B65" s="5">
        <v>2002</v>
      </c>
      <c r="C65" s="22">
        <v>32.08</v>
      </c>
      <c r="D65" s="23" t="s">
        <v>222</v>
      </c>
      <c r="E65" s="22">
        <v>32.380000000000003</v>
      </c>
      <c r="F65" s="23" t="s">
        <v>221</v>
      </c>
      <c r="G65" s="22">
        <v>36.57</v>
      </c>
      <c r="H65" s="23" t="s">
        <v>224</v>
      </c>
      <c r="I65" s="22">
        <v>46.8</v>
      </c>
      <c r="J65" s="23"/>
      <c r="K65" s="22">
        <v>53.4</v>
      </c>
      <c r="L65" s="23" t="s">
        <v>221</v>
      </c>
      <c r="M65" s="22">
        <v>64.89</v>
      </c>
      <c r="N65" s="23" t="s">
        <v>224</v>
      </c>
      <c r="O65" s="22">
        <v>73.84</v>
      </c>
      <c r="P65" s="23"/>
      <c r="Q65" s="22">
        <v>66.39</v>
      </c>
      <c r="R65" s="23" t="s">
        <v>224</v>
      </c>
      <c r="S65" s="22">
        <v>60.55</v>
      </c>
      <c r="T65" s="23" t="s">
        <v>222</v>
      </c>
      <c r="U65" s="22">
        <v>45.2</v>
      </c>
      <c r="V65" s="23" t="s">
        <v>224</v>
      </c>
      <c r="W65" s="22">
        <v>39.770000000000003</v>
      </c>
      <c r="X65" s="23" t="s">
        <v>225</v>
      </c>
      <c r="Y65" s="22">
        <v>34.1</v>
      </c>
      <c r="Z65" s="23" t="s">
        <v>227</v>
      </c>
      <c r="AA65" s="22">
        <v>50.17</v>
      </c>
      <c r="AB65" s="23" t="s">
        <v>222</v>
      </c>
    </row>
    <row r="66" spans="2:28" x14ac:dyDescent="0.25">
      <c r="B66" s="5">
        <v>2003</v>
      </c>
      <c r="C66" s="22">
        <v>36.840000000000003</v>
      </c>
      <c r="D66" s="23" t="s">
        <v>224</v>
      </c>
      <c r="E66" s="22">
        <v>34.020000000000003</v>
      </c>
      <c r="F66" s="23" t="s">
        <v>221</v>
      </c>
      <c r="G66" s="22">
        <v>43.09</v>
      </c>
      <c r="H66" s="23" t="s">
        <v>224</v>
      </c>
      <c r="I66" s="22">
        <v>46.05</v>
      </c>
      <c r="J66" s="23"/>
      <c r="K66" s="22">
        <v>53.57</v>
      </c>
      <c r="L66" s="23" t="s">
        <v>222</v>
      </c>
      <c r="M66" s="22">
        <v>64.7</v>
      </c>
      <c r="N66" s="23"/>
      <c r="O66" s="22">
        <v>74.97</v>
      </c>
      <c r="P66" s="23"/>
      <c r="Q66" s="22">
        <v>71.48</v>
      </c>
      <c r="R66" s="23"/>
      <c r="S66" s="22">
        <v>62.09</v>
      </c>
      <c r="T66" s="23" t="s">
        <v>221</v>
      </c>
      <c r="U66" s="22">
        <v>52.21</v>
      </c>
      <c r="V66" s="23" t="s">
        <v>226</v>
      </c>
      <c r="W66" s="22">
        <v>32.42</v>
      </c>
      <c r="X66" s="23" t="s">
        <v>225</v>
      </c>
      <c r="Y66" s="22">
        <v>32.97</v>
      </c>
      <c r="Z66" s="23"/>
      <c r="AA66" s="22">
        <v>50.37</v>
      </c>
      <c r="AB66" s="23"/>
    </row>
    <row r="67" spans="2:28" x14ac:dyDescent="0.25">
      <c r="B67" s="5">
        <v>2004</v>
      </c>
      <c r="C67" s="22">
        <v>28.69</v>
      </c>
      <c r="D67" s="23" t="s">
        <v>226</v>
      </c>
      <c r="E67" s="22">
        <v>33.549999999999997</v>
      </c>
      <c r="F67" s="23" t="s">
        <v>222</v>
      </c>
      <c r="G67" s="22">
        <v>44.9</v>
      </c>
      <c r="H67" s="23"/>
      <c r="I67" s="22">
        <v>49.24</v>
      </c>
      <c r="J67" s="23" t="s">
        <v>222</v>
      </c>
      <c r="K67" s="22">
        <v>53.94</v>
      </c>
      <c r="L67" s="23"/>
      <c r="M67" s="22">
        <v>62.53</v>
      </c>
      <c r="N67" s="23"/>
      <c r="O67" s="22">
        <v>70.31</v>
      </c>
      <c r="P67" s="23"/>
      <c r="Q67" s="22">
        <v>68.87</v>
      </c>
      <c r="R67" s="23"/>
      <c r="S67" s="22">
        <v>58.34</v>
      </c>
      <c r="T67" s="23" t="s">
        <v>222</v>
      </c>
      <c r="U67" s="22">
        <v>48.5</v>
      </c>
      <c r="V67" s="23" t="s">
        <v>222</v>
      </c>
      <c r="W67" s="22">
        <v>38.1</v>
      </c>
      <c r="X67" s="23"/>
      <c r="Y67" s="22">
        <v>33.92</v>
      </c>
      <c r="Z67" s="23"/>
      <c r="AA67" s="22">
        <v>49.24</v>
      </c>
      <c r="AB67" s="23"/>
    </row>
    <row r="68" spans="2:28" x14ac:dyDescent="0.25">
      <c r="B68" s="5">
        <v>2005</v>
      </c>
      <c r="C68" s="22">
        <v>33.130000000000003</v>
      </c>
      <c r="D68" s="23"/>
      <c r="E68" s="22">
        <v>34.36</v>
      </c>
      <c r="F68" s="23"/>
      <c r="G68" s="22">
        <v>42</v>
      </c>
      <c r="H68" s="23" t="s">
        <v>222</v>
      </c>
      <c r="I68" s="22">
        <v>46.42</v>
      </c>
      <c r="J68" s="23" t="s">
        <v>225</v>
      </c>
      <c r="K68" s="22">
        <v>55.3</v>
      </c>
      <c r="L68" s="23" t="s">
        <v>222</v>
      </c>
      <c r="M68" s="22">
        <v>57.84</v>
      </c>
      <c r="N68" s="23" t="s">
        <v>221</v>
      </c>
      <c r="O68" s="22">
        <v>69.400000000000006</v>
      </c>
      <c r="P68" s="23"/>
      <c r="Q68" s="22">
        <v>70.05</v>
      </c>
      <c r="R68" s="23"/>
      <c r="S68" s="22">
        <v>57.62</v>
      </c>
      <c r="T68" s="23" t="s">
        <v>222</v>
      </c>
      <c r="U68" s="22">
        <v>49.16</v>
      </c>
      <c r="V68" s="23" t="s">
        <v>221</v>
      </c>
      <c r="W68" s="22">
        <v>36.1</v>
      </c>
      <c r="X68" s="23"/>
      <c r="Y68" s="22">
        <v>27.58</v>
      </c>
      <c r="Z68" s="23"/>
      <c r="AA68" s="22">
        <v>48.25</v>
      </c>
      <c r="AB68" s="23"/>
    </row>
    <row r="69" spans="2:28" x14ac:dyDescent="0.25">
      <c r="B69" s="5">
        <v>2006</v>
      </c>
      <c r="C69" s="22">
        <v>35.39</v>
      </c>
      <c r="D69" s="23"/>
      <c r="E69" s="22">
        <v>32.159999999999997</v>
      </c>
      <c r="F69" s="23"/>
      <c r="G69" s="22">
        <v>38.74</v>
      </c>
      <c r="H69" s="23"/>
      <c r="I69" s="22">
        <v>46.62</v>
      </c>
      <c r="J69" s="23" t="s">
        <v>222</v>
      </c>
      <c r="K69" s="22">
        <v>56.05</v>
      </c>
      <c r="L69" s="23" t="s">
        <v>222</v>
      </c>
      <c r="M69" s="22">
        <v>62.98</v>
      </c>
      <c r="N69" s="23"/>
      <c r="O69" s="22">
        <v>73.47</v>
      </c>
      <c r="P69" s="23"/>
      <c r="Q69" s="22">
        <v>67.55</v>
      </c>
      <c r="R69" s="23"/>
      <c r="S69" s="22">
        <v>59.26</v>
      </c>
      <c r="T69" s="23" t="s">
        <v>222</v>
      </c>
      <c r="U69" s="22">
        <v>46.98</v>
      </c>
      <c r="V69" s="23" t="s">
        <v>225</v>
      </c>
      <c r="W69" s="22">
        <v>38.68</v>
      </c>
      <c r="X69" s="23"/>
      <c r="Y69" s="22">
        <v>31.32</v>
      </c>
      <c r="Z69" s="23" t="s">
        <v>224</v>
      </c>
      <c r="AA69" s="22">
        <v>49.1</v>
      </c>
      <c r="AB69" s="23"/>
    </row>
    <row r="70" spans="2:28" x14ac:dyDescent="0.25">
      <c r="B70" s="5">
        <v>2007</v>
      </c>
      <c r="C70" s="22">
        <v>27.13</v>
      </c>
      <c r="D70" s="23"/>
      <c r="E70" s="22">
        <v>36.549999999999997</v>
      </c>
      <c r="F70" s="23"/>
      <c r="G70" s="22">
        <v>43.27</v>
      </c>
      <c r="H70" s="23" t="s">
        <v>222</v>
      </c>
      <c r="I70" s="22">
        <v>47</v>
      </c>
      <c r="J70" s="23" t="s">
        <v>222</v>
      </c>
      <c r="K70" s="22">
        <v>55.33</v>
      </c>
      <c r="L70" s="23" t="s">
        <v>222</v>
      </c>
      <c r="M70" s="22">
        <v>62.26</v>
      </c>
      <c r="N70" s="23" t="s">
        <v>222</v>
      </c>
      <c r="O70" s="22">
        <v>74.42</v>
      </c>
      <c r="P70" s="23" t="s">
        <v>222</v>
      </c>
      <c r="Q70" s="22">
        <v>67.66</v>
      </c>
      <c r="R70" s="23"/>
      <c r="S70" s="22">
        <v>59.55</v>
      </c>
      <c r="T70" s="23" t="s">
        <v>222</v>
      </c>
      <c r="U70" s="22">
        <v>47.97</v>
      </c>
      <c r="V70" s="23" t="s">
        <v>222</v>
      </c>
      <c r="W70" s="22">
        <v>36.57</v>
      </c>
      <c r="X70" s="23"/>
      <c r="Y70" s="22">
        <v>30.1</v>
      </c>
      <c r="Z70" s="23" t="s">
        <v>222</v>
      </c>
      <c r="AA70" s="22">
        <v>48.98</v>
      </c>
      <c r="AB70" s="23"/>
    </row>
    <row r="71" spans="2:28" x14ac:dyDescent="0.25">
      <c r="B71" s="5">
        <v>2008</v>
      </c>
      <c r="C71" s="22">
        <v>26.55</v>
      </c>
      <c r="D71" s="23" t="s">
        <v>221</v>
      </c>
      <c r="E71" s="22">
        <v>35.090000000000003</v>
      </c>
      <c r="F71" s="23"/>
      <c r="G71" s="22">
        <v>37</v>
      </c>
      <c r="H71" s="23"/>
      <c r="I71" s="22">
        <v>42.27</v>
      </c>
      <c r="J71" s="23" t="s">
        <v>221</v>
      </c>
      <c r="K71" s="22">
        <v>54.53</v>
      </c>
      <c r="L71" s="23"/>
      <c r="M71" s="22">
        <v>59.02</v>
      </c>
      <c r="N71" s="23"/>
      <c r="O71" s="22">
        <v>69.02</v>
      </c>
      <c r="P71" s="23"/>
      <c r="Q71" s="22">
        <v>67.63</v>
      </c>
      <c r="R71" s="23"/>
      <c r="S71" s="22">
        <v>58.54</v>
      </c>
      <c r="T71" s="23" t="s">
        <v>221</v>
      </c>
      <c r="U71" s="22">
        <v>48.27</v>
      </c>
      <c r="V71" s="23" t="s">
        <v>222</v>
      </c>
      <c r="W71" s="22">
        <v>41.89</v>
      </c>
      <c r="X71" s="23" t="s">
        <v>224</v>
      </c>
      <c r="Y71" s="22">
        <v>28.5</v>
      </c>
      <c r="Z71" s="23"/>
      <c r="AA71" s="22">
        <v>47.36</v>
      </c>
      <c r="AB71" s="23"/>
    </row>
    <row r="72" spans="2:28" x14ac:dyDescent="0.25">
      <c r="B72" s="5">
        <v>2009</v>
      </c>
      <c r="C72" s="22">
        <v>28.68</v>
      </c>
      <c r="D72" s="23"/>
      <c r="E72" s="22">
        <v>34.119999999999997</v>
      </c>
      <c r="F72" s="23"/>
      <c r="G72" s="22">
        <v>34.97</v>
      </c>
      <c r="H72" s="23"/>
      <c r="I72" s="22">
        <v>45.73</v>
      </c>
      <c r="J72" s="23"/>
      <c r="K72" s="22">
        <v>55.23</v>
      </c>
      <c r="L72" s="23"/>
      <c r="M72" s="22">
        <v>62.58</v>
      </c>
      <c r="N72" s="23"/>
      <c r="O72" s="22">
        <v>69.77</v>
      </c>
      <c r="P72" s="23"/>
      <c r="Q72" s="22">
        <v>68.08</v>
      </c>
      <c r="R72" s="23" t="s">
        <v>222</v>
      </c>
      <c r="S72" s="22">
        <v>63.58</v>
      </c>
      <c r="T72" s="23"/>
      <c r="U72" s="22">
        <v>44.55</v>
      </c>
      <c r="V72" s="23"/>
      <c r="W72" s="22">
        <v>38.97</v>
      </c>
      <c r="X72" s="23" t="s">
        <v>222</v>
      </c>
      <c r="Y72" s="22">
        <v>25.58</v>
      </c>
      <c r="Z72" s="23"/>
      <c r="AA72" s="22">
        <v>47.65</v>
      </c>
      <c r="AB72" s="23"/>
    </row>
    <row r="73" spans="2:28" x14ac:dyDescent="0.25">
      <c r="B73" s="5">
        <v>2010</v>
      </c>
      <c r="C73" s="22">
        <v>36.76</v>
      </c>
      <c r="D73" s="23"/>
      <c r="E73" s="22">
        <v>35.909999999999997</v>
      </c>
      <c r="F73" s="23" t="s">
        <v>222</v>
      </c>
      <c r="G73" s="22">
        <v>40.9</v>
      </c>
      <c r="H73" s="23"/>
      <c r="I73" s="22">
        <v>44.08</v>
      </c>
      <c r="J73" s="23"/>
      <c r="K73" s="22">
        <v>49.15</v>
      </c>
      <c r="L73" s="23"/>
      <c r="M73" s="22">
        <v>58.67</v>
      </c>
      <c r="N73" s="23"/>
      <c r="O73" s="22">
        <v>67.56</v>
      </c>
      <c r="P73" s="23"/>
      <c r="Q73" s="22">
        <v>66.98</v>
      </c>
      <c r="R73" s="23"/>
      <c r="S73" s="22">
        <v>59.08</v>
      </c>
      <c r="T73" s="23"/>
      <c r="U73" s="22">
        <v>50.06</v>
      </c>
      <c r="V73" s="23"/>
      <c r="W73" s="22">
        <v>36.42</v>
      </c>
      <c r="X73" s="23"/>
      <c r="Y73" s="22">
        <v>32.229999999999997</v>
      </c>
      <c r="Z73" s="23"/>
      <c r="AA73" s="22">
        <v>48.15</v>
      </c>
      <c r="AB73" s="23"/>
    </row>
    <row r="74" spans="2:28" x14ac:dyDescent="0.25">
      <c r="B74" s="5">
        <v>2011</v>
      </c>
      <c r="C74" s="22">
        <v>29.15</v>
      </c>
      <c r="D74" s="23" t="s">
        <v>222</v>
      </c>
      <c r="E74" s="22">
        <v>32.229999999999997</v>
      </c>
      <c r="F74" s="23"/>
      <c r="G74" s="22">
        <v>38.4</v>
      </c>
      <c r="H74" s="23"/>
      <c r="I74" s="22">
        <v>41.74</v>
      </c>
      <c r="J74" s="23" t="s">
        <v>222</v>
      </c>
      <c r="K74" s="22">
        <v>48.95</v>
      </c>
      <c r="L74" s="23"/>
      <c r="M74" s="22">
        <v>57.97</v>
      </c>
      <c r="N74" s="23"/>
      <c r="O74" s="22">
        <v>65.5</v>
      </c>
      <c r="P74" s="23"/>
      <c r="Q74" s="22">
        <v>68.760000000000005</v>
      </c>
      <c r="R74" s="23"/>
      <c r="S74" s="22">
        <v>62.97</v>
      </c>
      <c r="T74" s="23" t="s">
        <v>222</v>
      </c>
      <c r="U74" s="22">
        <v>48.95</v>
      </c>
      <c r="V74" s="23"/>
      <c r="W74" s="22">
        <v>36.92</v>
      </c>
      <c r="X74" s="23"/>
      <c r="Y74" s="22">
        <v>30.11</v>
      </c>
      <c r="Z74" s="23"/>
      <c r="AA74" s="22">
        <v>46.8</v>
      </c>
      <c r="AB74" s="23"/>
    </row>
    <row r="75" spans="2:28" x14ac:dyDescent="0.25">
      <c r="B75" s="5">
        <v>2012</v>
      </c>
      <c r="C75" s="22">
        <v>33.1</v>
      </c>
      <c r="D75" s="23"/>
      <c r="E75" s="22">
        <v>34.67</v>
      </c>
      <c r="F75" s="23"/>
      <c r="G75" s="22">
        <v>40.049999999999997</v>
      </c>
      <c r="H75" s="23"/>
      <c r="I75" s="22">
        <v>49.53</v>
      </c>
      <c r="J75" s="23"/>
      <c r="K75" s="22">
        <v>53.47</v>
      </c>
      <c r="L75" s="23"/>
      <c r="M75" s="22">
        <v>59.4</v>
      </c>
      <c r="N75" s="23" t="s">
        <v>222</v>
      </c>
      <c r="O75" s="22">
        <v>70.39</v>
      </c>
      <c r="P75" s="23"/>
      <c r="Q75" s="22">
        <v>70.78</v>
      </c>
      <c r="R75" s="23" t="s">
        <v>222</v>
      </c>
      <c r="S75" s="22">
        <v>61.13</v>
      </c>
      <c r="T75" s="23"/>
      <c r="U75" s="22">
        <v>47.35</v>
      </c>
      <c r="V75" s="23"/>
      <c r="W75" s="22">
        <v>41.65</v>
      </c>
      <c r="X75" s="23"/>
      <c r="Y75" s="22">
        <v>32.9</v>
      </c>
      <c r="Z75" s="23"/>
      <c r="AA75" s="22">
        <v>49.54</v>
      </c>
      <c r="AB75" s="23"/>
    </row>
    <row r="76" spans="2:28" x14ac:dyDescent="0.25">
      <c r="B76" s="5">
        <v>2013</v>
      </c>
      <c r="C76" s="22">
        <v>24.94</v>
      </c>
      <c r="D76" s="23"/>
      <c r="E76" s="22">
        <v>35.880000000000003</v>
      </c>
      <c r="F76" s="23"/>
      <c r="G76" s="22">
        <v>40.630000000000003</v>
      </c>
      <c r="H76" s="23"/>
      <c r="I76" s="22">
        <v>45.75</v>
      </c>
      <c r="J76" s="23"/>
      <c r="K76" s="22">
        <v>54.78</v>
      </c>
      <c r="L76" s="23" t="s">
        <v>222</v>
      </c>
      <c r="M76" s="22">
        <v>62.41</v>
      </c>
      <c r="N76" s="23" t="s">
        <v>230</v>
      </c>
      <c r="O76" s="22" t="s">
        <v>218</v>
      </c>
      <c r="P76" s="23" t="s">
        <v>219</v>
      </c>
      <c r="Q76" s="22">
        <v>73.09</v>
      </c>
      <c r="R76" s="23" t="s">
        <v>221</v>
      </c>
      <c r="S76" s="22">
        <v>61.83</v>
      </c>
      <c r="T76" s="23" t="s">
        <v>222</v>
      </c>
      <c r="U76" s="22">
        <v>45.83</v>
      </c>
      <c r="V76" s="23" t="s">
        <v>222</v>
      </c>
      <c r="W76" s="22">
        <v>37.729999999999997</v>
      </c>
      <c r="X76" s="23" t="s">
        <v>221</v>
      </c>
      <c r="Y76" s="22">
        <v>25.53</v>
      </c>
      <c r="Z76" s="23" t="s">
        <v>221</v>
      </c>
      <c r="AA76" s="22">
        <v>44.6</v>
      </c>
      <c r="AB76" s="23" t="s">
        <v>221</v>
      </c>
    </row>
    <row r="77" spans="2:28" x14ac:dyDescent="0.25">
      <c r="B77" s="5" t="s">
        <v>134</v>
      </c>
      <c r="C77" s="22">
        <f>SUM(C61:C76)/16</f>
        <v>31.401250000000001</v>
      </c>
      <c r="D77" s="23"/>
      <c r="E77" s="22">
        <f>SUM(E61:E76)/16</f>
        <v>34.634374999999999</v>
      </c>
      <c r="F77" s="23"/>
      <c r="G77" s="22">
        <f>SUM(G61:G76)/16</f>
        <v>40.13624999999999</v>
      </c>
      <c r="H77" s="23"/>
      <c r="I77" s="22">
        <f>SUM(I61:I76)/16</f>
        <v>45.977499999999999</v>
      </c>
      <c r="J77" s="23"/>
      <c r="K77" s="22">
        <f>SUM(K61:K76)/16</f>
        <v>53.779375000000002</v>
      </c>
      <c r="L77" s="23"/>
      <c r="M77" s="22">
        <f>SUM(M61:M76)/16</f>
        <v>61.271875000000001</v>
      </c>
      <c r="N77" s="23"/>
      <c r="O77" s="22">
        <f>SUM(O61:O76)/16</f>
        <v>66.433750000000003</v>
      </c>
      <c r="P77" s="23"/>
      <c r="Q77" s="22">
        <f>SUM(Q61:Q76)/16</f>
        <v>69.561875000000001</v>
      </c>
      <c r="R77" s="23"/>
      <c r="S77" s="22">
        <f>SUM(S61:S76)/16</f>
        <v>60.742500000000007</v>
      </c>
      <c r="T77" s="23"/>
      <c r="U77" s="22">
        <f>SUM(U61:U76)/16</f>
        <v>48.17625000000001</v>
      </c>
      <c r="V77" s="23"/>
      <c r="W77" s="22">
        <f>SUM(W61:W76)/16</f>
        <v>38.479375000000005</v>
      </c>
      <c r="X77" s="23"/>
      <c r="Y77" s="22">
        <f>SUM(Y61:Y76)/16</f>
        <v>30.509374999999999</v>
      </c>
      <c r="Z77" s="23"/>
      <c r="AA77" s="22">
        <f>SUM(AA61:AA76)/16</f>
        <v>48.817499999999995</v>
      </c>
      <c r="AB77" s="23"/>
    </row>
    <row r="78" spans="2:28" x14ac:dyDescent="0.25">
      <c r="B78" s="5"/>
      <c r="C78" s="22"/>
      <c r="D78" s="23"/>
      <c r="E78" s="22"/>
      <c r="F78" s="23"/>
      <c r="G78" s="22"/>
      <c r="H78" s="23"/>
      <c r="I78" s="22"/>
      <c r="J78" s="23"/>
      <c r="K78" s="22"/>
      <c r="L78" s="23"/>
      <c r="M78" s="22"/>
      <c r="N78" s="23"/>
      <c r="O78" s="22"/>
      <c r="P78" s="23"/>
      <c r="Q78" s="22"/>
      <c r="R78" s="23"/>
      <c r="S78" s="22"/>
      <c r="T78" s="23"/>
      <c r="U78" s="22"/>
      <c r="V78" s="23"/>
      <c r="W78" s="22"/>
      <c r="X78" s="23"/>
      <c r="Y78" s="22"/>
      <c r="Z78" s="23"/>
      <c r="AA78" s="22"/>
      <c r="AB78" s="23"/>
    </row>
    <row r="79" spans="2:28" ht="15" customHeight="1" x14ac:dyDescent="0.25">
      <c r="B79" s="36" t="s">
        <v>231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2:28" x14ac:dyDescent="0.25">
      <c r="B80" s="5" t="s">
        <v>232</v>
      </c>
      <c r="C80" s="22">
        <v>31.13</v>
      </c>
      <c r="D80" s="23"/>
      <c r="E80" s="22">
        <v>34.76</v>
      </c>
      <c r="F80" s="23"/>
      <c r="G80" s="22">
        <v>40.78</v>
      </c>
      <c r="H80" s="23"/>
      <c r="I80" s="22">
        <v>46.44</v>
      </c>
      <c r="J80" s="23"/>
      <c r="K80" s="22">
        <v>54.52</v>
      </c>
      <c r="L80" s="23"/>
      <c r="M80" s="22">
        <v>61.87</v>
      </c>
      <c r="N80" s="23"/>
      <c r="O80" s="22">
        <v>69.59</v>
      </c>
      <c r="P80" s="23"/>
      <c r="Q80" s="22">
        <v>68.94</v>
      </c>
      <c r="R80" s="23"/>
      <c r="S80" s="22">
        <v>60.27</v>
      </c>
      <c r="T80" s="23"/>
      <c r="U80" s="22">
        <v>48.71</v>
      </c>
      <c r="V80" s="23"/>
      <c r="W80" s="22">
        <v>38.51</v>
      </c>
      <c r="X80" s="23"/>
      <c r="Y80" s="22">
        <v>31.48</v>
      </c>
      <c r="Z80" s="23"/>
      <c r="AA80" s="22">
        <v>48.78</v>
      </c>
      <c r="AB80" s="23"/>
    </row>
    <row r="81" spans="2:28" x14ac:dyDescent="0.25">
      <c r="B81" s="5" t="s">
        <v>233</v>
      </c>
      <c r="C81" s="22">
        <v>4.2699999999999996</v>
      </c>
      <c r="D81" s="23"/>
      <c r="E81" s="22">
        <v>3.46</v>
      </c>
      <c r="F81" s="23"/>
      <c r="G81" s="22">
        <v>2.63</v>
      </c>
      <c r="H81" s="23"/>
      <c r="I81" s="22">
        <v>2.69</v>
      </c>
      <c r="J81" s="23"/>
      <c r="K81" s="22">
        <v>2.42</v>
      </c>
      <c r="L81" s="23"/>
      <c r="M81" s="22">
        <v>2.61</v>
      </c>
      <c r="N81" s="23"/>
      <c r="O81" s="22">
        <v>2.85</v>
      </c>
      <c r="P81" s="23"/>
      <c r="Q81" s="22">
        <v>2.73</v>
      </c>
      <c r="R81" s="23"/>
      <c r="S81" s="22">
        <v>3.23</v>
      </c>
      <c r="T81" s="23"/>
      <c r="U81" s="22">
        <v>2.38</v>
      </c>
      <c r="V81" s="23"/>
      <c r="W81" s="22">
        <v>3.35</v>
      </c>
      <c r="X81" s="23"/>
      <c r="Y81" s="22">
        <v>3.76</v>
      </c>
      <c r="Z81" s="23"/>
      <c r="AA81" s="22">
        <v>1.38</v>
      </c>
      <c r="AB81" s="23"/>
    </row>
    <row r="82" spans="2:28" x14ac:dyDescent="0.25">
      <c r="B82" s="5" t="s">
        <v>234</v>
      </c>
      <c r="C82" s="22">
        <v>-0.33</v>
      </c>
      <c r="D82" s="23"/>
      <c r="E82" s="22">
        <v>-1.1499999999999999</v>
      </c>
      <c r="F82" s="23"/>
      <c r="G82" s="22">
        <v>-0.11</v>
      </c>
      <c r="H82" s="23"/>
      <c r="I82" s="22">
        <v>0.12</v>
      </c>
      <c r="J82" s="23"/>
      <c r="K82" s="22">
        <v>-0.33</v>
      </c>
      <c r="L82" s="23"/>
      <c r="M82" s="22">
        <v>0.28000000000000003</v>
      </c>
      <c r="N82" s="23"/>
      <c r="O82" s="22">
        <v>-0.5</v>
      </c>
      <c r="P82" s="23"/>
      <c r="Q82" s="22">
        <v>-0.24</v>
      </c>
      <c r="R82" s="23"/>
      <c r="S82" s="22">
        <v>-0.17</v>
      </c>
      <c r="T82" s="23"/>
      <c r="U82" s="22">
        <v>0.01</v>
      </c>
      <c r="V82" s="23"/>
      <c r="W82" s="22">
        <v>-1.24</v>
      </c>
      <c r="X82" s="23"/>
      <c r="Y82" s="22">
        <v>-0.45</v>
      </c>
      <c r="Z82" s="23"/>
      <c r="AA82" s="22">
        <v>-1.1100000000000001</v>
      </c>
      <c r="AB82" s="23"/>
    </row>
    <row r="83" spans="2:28" x14ac:dyDescent="0.25">
      <c r="B83" s="5" t="s">
        <v>235</v>
      </c>
      <c r="C83" s="22">
        <v>38.03</v>
      </c>
      <c r="D83" s="23"/>
      <c r="E83" s="22">
        <v>39.56</v>
      </c>
      <c r="F83" s="23"/>
      <c r="G83" s="22">
        <v>46.37</v>
      </c>
      <c r="H83" s="23"/>
      <c r="I83" s="22">
        <v>52.14</v>
      </c>
      <c r="J83" s="23"/>
      <c r="K83" s="22">
        <v>59.5</v>
      </c>
      <c r="L83" s="23"/>
      <c r="M83" s="22">
        <v>67.42</v>
      </c>
      <c r="N83" s="23"/>
      <c r="O83" s="22">
        <v>74.97</v>
      </c>
      <c r="P83" s="23"/>
      <c r="Q83" s="22">
        <v>73.900000000000006</v>
      </c>
      <c r="R83" s="23"/>
      <c r="S83" s="22">
        <v>66.66</v>
      </c>
      <c r="T83" s="23"/>
      <c r="U83" s="22">
        <v>54.71</v>
      </c>
      <c r="V83" s="23"/>
      <c r="W83" s="22">
        <v>43.92</v>
      </c>
      <c r="X83" s="23"/>
      <c r="Y83" s="22">
        <v>37.81</v>
      </c>
      <c r="Z83" s="23"/>
      <c r="AA83" s="22">
        <v>51.19</v>
      </c>
      <c r="AB83" s="23"/>
    </row>
    <row r="84" spans="2:28" x14ac:dyDescent="0.25">
      <c r="B84" s="5" t="s">
        <v>236</v>
      </c>
      <c r="C84" s="22">
        <v>19.84</v>
      </c>
      <c r="D84" s="23"/>
      <c r="E84" s="22">
        <v>23.08</v>
      </c>
      <c r="F84" s="23"/>
      <c r="G84" s="22">
        <v>34.97</v>
      </c>
      <c r="H84" s="23"/>
      <c r="I84" s="22">
        <v>41.08</v>
      </c>
      <c r="J84" s="23"/>
      <c r="K84" s="22">
        <v>48.95</v>
      </c>
      <c r="L84" s="23"/>
      <c r="M84" s="22">
        <v>57.84</v>
      </c>
      <c r="N84" s="23"/>
      <c r="O84" s="22">
        <v>60.34</v>
      </c>
      <c r="P84" s="23"/>
      <c r="Q84" s="22">
        <v>63.65</v>
      </c>
      <c r="R84" s="23"/>
      <c r="S84" s="22">
        <v>51.76</v>
      </c>
      <c r="T84" s="23"/>
      <c r="U84" s="22">
        <v>43.63</v>
      </c>
      <c r="V84" s="23"/>
      <c r="W84" s="22">
        <v>26.38</v>
      </c>
      <c r="X84" s="23"/>
      <c r="Y84" s="22">
        <v>21.34</v>
      </c>
      <c r="Z84" s="23"/>
      <c r="AA84" s="22">
        <v>44.32</v>
      </c>
      <c r="AB84" s="23"/>
    </row>
    <row r="85" spans="2:28" x14ac:dyDescent="0.25">
      <c r="B85" s="5" t="s">
        <v>237</v>
      </c>
      <c r="C85" s="22">
        <v>44</v>
      </c>
      <c r="D85" s="23"/>
      <c r="E85" s="22">
        <v>45</v>
      </c>
      <c r="F85" s="23"/>
      <c r="G85" s="22">
        <v>48</v>
      </c>
      <c r="H85" s="23"/>
      <c r="I85" s="22">
        <v>48</v>
      </c>
      <c r="J85" s="23"/>
      <c r="K85" s="22">
        <v>47</v>
      </c>
      <c r="L85" s="23"/>
      <c r="M85" s="22">
        <v>48</v>
      </c>
      <c r="N85" s="23"/>
      <c r="O85" s="22">
        <v>42</v>
      </c>
      <c r="P85" s="23"/>
      <c r="Q85" s="22">
        <v>48</v>
      </c>
      <c r="R85" s="23"/>
      <c r="S85" s="22">
        <v>47</v>
      </c>
      <c r="T85" s="23"/>
      <c r="U85" s="22">
        <v>44</v>
      </c>
      <c r="V85" s="23"/>
      <c r="W85" s="22">
        <v>45</v>
      </c>
      <c r="X85" s="23"/>
      <c r="Y85" s="22">
        <v>45</v>
      </c>
      <c r="Z85" s="23"/>
      <c r="AA85" s="22">
        <v>26</v>
      </c>
    </row>
  </sheetData>
  <mergeCells count="27">
    <mergeCell ref="M24:N24"/>
    <mergeCell ref="C24:D24"/>
    <mergeCell ref="E24:F24"/>
    <mergeCell ref="G24:H24"/>
    <mergeCell ref="I24:J24"/>
    <mergeCell ref="K24:L24"/>
    <mergeCell ref="AA24:AB24"/>
    <mergeCell ref="B79:AA79"/>
    <mergeCell ref="C1:D1"/>
    <mergeCell ref="E1:F1"/>
    <mergeCell ref="G1:H1"/>
    <mergeCell ref="I1:J1"/>
    <mergeCell ref="K1:L1"/>
    <mergeCell ref="M1:N1"/>
    <mergeCell ref="O1:P1"/>
    <mergeCell ref="Q1:R1"/>
    <mergeCell ref="O24:P24"/>
    <mergeCell ref="Q24:R24"/>
    <mergeCell ref="S24:T24"/>
    <mergeCell ref="U24:V24"/>
    <mergeCell ref="W24:X24"/>
    <mergeCell ref="Y24:Z24"/>
    <mergeCell ref="S1:T1"/>
    <mergeCell ref="U1:V1"/>
    <mergeCell ref="W1:X1"/>
    <mergeCell ref="Y1:Z1"/>
    <mergeCell ref="AA1:A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27"/>
  <sheetViews>
    <sheetView topLeftCell="C7" workbookViewId="0">
      <selection activeCell="A12" sqref="A12"/>
    </sheetView>
  </sheetViews>
  <sheetFormatPr defaultRowHeight="15" x14ac:dyDescent="0.25"/>
  <sheetData>
    <row r="2" spans="2:19" ht="31.5" x14ac:dyDescent="0.5">
      <c r="B2" s="16" t="s">
        <v>203</v>
      </c>
    </row>
    <row r="10" spans="2:19" ht="31.5" x14ac:dyDescent="0.25">
      <c r="S10" s="1" t="s">
        <v>62</v>
      </c>
    </row>
    <row r="12" spans="2:19" x14ac:dyDescent="0.25">
      <c r="S12" s="15" t="s">
        <v>135</v>
      </c>
    </row>
    <row r="13" spans="2:19" x14ac:dyDescent="0.25">
      <c r="S13" s="15" t="s">
        <v>63</v>
      </c>
    </row>
    <row r="14" spans="2:19" x14ac:dyDescent="0.25">
      <c r="S14" s="15" t="s">
        <v>136</v>
      </c>
    </row>
    <row r="15" spans="2:19" x14ac:dyDescent="0.25">
      <c r="B15" s="15" t="s">
        <v>204</v>
      </c>
      <c r="S15" s="15" t="s">
        <v>111</v>
      </c>
    </row>
    <row r="16" spans="2:19" x14ac:dyDescent="0.25">
      <c r="S16" s="15" t="s">
        <v>65</v>
      </c>
    </row>
    <row r="17" spans="2:19" x14ac:dyDescent="0.25">
      <c r="B17" s="15" t="s">
        <v>119</v>
      </c>
      <c r="C17" t="s">
        <v>120</v>
      </c>
      <c r="D17" t="s">
        <v>121</v>
      </c>
      <c r="E17" t="s">
        <v>122</v>
      </c>
      <c r="F17" t="s">
        <v>123</v>
      </c>
      <c r="G17" t="s">
        <v>124</v>
      </c>
      <c r="H17" t="s">
        <v>125</v>
      </c>
      <c r="I17" t="s">
        <v>126</v>
      </c>
      <c r="J17" t="s">
        <v>127</v>
      </c>
      <c r="K17" t="s">
        <v>128</v>
      </c>
      <c r="L17" t="s">
        <v>129</v>
      </c>
      <c r="M17" t="s">
        <v>130</v>
      </c>
      <c r="N17" t="s">
        <v>131</v>
      </c>
      <c r="O17" t="s">
        <v>132</v>
      </c>
      <c r="S17" s="15" t="s">
        <v>66</v>
      </c>
    </row>
    <row r="18" spans="2:19" x14ac:dyDescent="0.25">
      <c r="B18" t="s">
        <v>118</v>
      </c>
      <c r="C18">
        <v>7.0000000000000007E-2</v>
      </c>
      <c r="D18">
        <v>0.05</v>
      </c>
      <c r="E18">
        <v>0.05</v>
      </c>
      <c r="F18">
        <v>0.05</v>
      </c>
      <c r="G18">
        <v>0.05</v>
      </c>
      <c r="H18">
        <v>0.05</v>
      </c>
      <c r="I18">
        <v>0.02</v>
      </c>
      <c r="J18">
        <v>0.02</v>
      </c>
      <c r="K18">
        <v>0.03</v>
      </c>
      <c r="L18">
        <v>0.04</v>
      </c>
      <c r="M18">
        <v>0.06</v>
      </c>
      <c r="N18">
        <v>0.08</v>
      </c>
      <c r="O18">
        <v>0.05</v>
      </c>
      <c r="S18" s="15" t="s">
        <v>67</v>
      </c>
    </row>
    <row r="19" spans="2:19" x14ac:dyDescent="0.25">
      <c r="S19" s="15" t="s">
        <v>68</v>
      </c>
    </row>
    <row r="20" spans="2:19" x14ac:dyDescent="0.25">
      <c r="S20" s="14"/>
    </row>
    <row r="21" spans="2:19" x14ac:dyDescent="0.25">
      <c r="S21" s="15" t="s">
        <v>69</v>
      </c>
    </row>
    <row r="22" spans="2:19" x14ac:dyDescent="0.25">
      <c r="S22" s="14"/>
    </row>
    <row r="23" spans="2:19" x14ac:dyDescent="0.25">
      <c r="S23" s="15" t="s">
        <v>88</v>
      </c>
    </row>
    <row r="24" spans="2:19" x14ac:dyDescent="0.25">
      <c r="S24" s="15" t="s">
        <v>137</v>
      </c>
    </row>
    <row r="25" spans="2:19" x14ac:dyDescent="0.25">
      <c r="S25" s="15" t="s">
        <v>138</v>
      </c>
    </row>
    <row r="26" spans="2:19" x14ac:dyDescent="0.25">
      <c r="S26" s="15" t="s">
        <v>139</v>
      </c>
    </row>
    <row r="27" spans="2:19" x14ac:dyDescent="0.25">
      <c r="S27" s="15" t="s">
        <v>140</v>
      </c>
    </row>
    <row r="28" spans="2:19" x14ac:dyDescent="0.25">
      <c r="S28" s="15" t="s">
        <v>141</v>
      </c>
    </row>
    <row r="29" spans="2:19" x14ac:dyDescent="0.25">
      <c r="S29" s="15" t="s">
        <v>142</v>
      </c>
    </row>
    <row r="30" spans="2:19" x14ac:dyDescent="0.25">
      <c r="S30" s="15" t="s">
        <v>143</v>
      </c>
    </row>
    <row r="31" spans="2:19" x14ac:dyDescent="0.25">
      <c r="S31" s="15" t="s">
        <v>144</v>
      </c>
    </row>
    <row r="32" spans="2:19" x14ac:dyDescent="0.25">
      <c r="S32" s="15" t="s">
        <v>145</v>
      </c>
    </row>
    <row r="33" spans="19:19" x14ac:dyDescent="0.25">
      <c r="S33" s="15" t="s">
        <v>146</v>
      </c>
    </row>
    <row r="34" spans="19:19" x14ac:dyDescent="0.25">
      <c r="S34" s="15" t="s">
        <v>147</v>
      </c>
    </row>
    <row r="35" spans="19:19" x14ac:dyDescent="0.25">
      <c r="S35" s="15" t="s">
        <v>148</v>
      </c>
    </row>
    <row r="36" spans="19:19" x14ac:dyDescent="0.25">
      <c r="S36" s="15" t="s">
        <v>149</v>
      </c>
    </row>
    <row r="37" spans="19:19" x14ac:dyDescent="0.25">
      <c r="S37" s="15" t="s">
        <v>150</v>
      </c>
    </row>
    <row r="38" spans="19:19" x14ac:dyDescent="0.25">
      <c r="S38" s="15" t="s">
        <v>151</v>
      </c>
    </row>
    <row r="39" spans="19:19" x14ac:dyDescent="0.25">
      <c r="S39" s="15" t="s">
        <v>152</v>
      </c>
    </row>
    <row r="40" spans="19:19" x14ac:dyDescent="0.25">
      <c r="S40" s="14"/>
    </row>
    <row r="41" spans="19:19" x14ac:dyDescent="0.25">
      <c r="S41" s="14"/>
    </row>
    <row r="42" spans="19:19" x14ac:dyDescent="0.25">
      <c r="S42" s="15" t="s">
        <v>153</v>
      </c>
    </row>
    <row r="43" spans="19:19" x14ac:dyDescent="0.25">
      <c r="S43" s="15" t="s">
        <v>154</v>
      </c>
    </row>
    <row r="44" spans="19:19" x14ac:dyDescent="0.25">
      <c r="S44" s="15" t="s">
        <v>155</v>
      </c>
    </row>
    <row r="45" spans="19:19" x14ac:dyDescent="0.25">
      <c r="S45" s="15" t="s">
        <v>156</v>
      </c>
    </row>
    <row r="46" spans="19:19" x14ac:dyDescent="0.25">
      <c r="S46" s="15" t="s">
        <v>157</v>
      </c>
    </row>
    <row r="47" spans="19:19" x14ac:dyDescent="0.25">
      <c r="S47" s="15" t="s">
        <v>158</v>
      </c>
    </row>
    <row r="50" spans="19:19" ht="31.5" x14ac:dyDescent="0.25">
      <c r="S50" s="1" t="s">
        <v>62</v>
      </c>
    </row>
    <row r="52" spans="19:19" x14ac:dyDescent="0.25">
      <c r="S52" s="15" t="s">
        <v>135</v>
      </c>
    </row>
    <row r="53" spans="19:19" x14ac:dyDescent="0.25">
      <c r="S53" s="15" t="s">
        <v>63</v>
      </c>
    </row>
    <row r="54" spans="19:19" x14ac:dyDescent="0.25">
      <c r="S54" s="15" t="s">
        <v>136</v>
      </c>
    </row>
    <row r="55" spans="19:19" x14ac:dyDescent="0.25">
      <c r="S55" s="15" t="s">
        <v>86</v>
      </c>
    </row>
    <row r="56" spans="19:19" x14ac:dyDescent="0.25">
      <c r="S56" s="15" t="s">
        <v>65</v>
      </c>
    </row>
    <row r="57" spans="19:19" x14ac:dyDescent="0.25">
      <c r="S57" s="15" t="s">
        <v>66</v>
      </c>
    </row>
    <row r="58" spans="19:19" x14ac:dyDescent="0.25">
      <c r="S58" s="15" t="s">
        <v>67</v>
      </c>
    </row>
    <row r="59" spans="19:19" x14ac:dyDescent="0.25">
      <c r="S59" s="15" t="s">
        <v>68</v>
      </c>
    </row>
    <row r="60" spans="19:19" x14ac:dyDescent="0.25">
      <c r="S60" s="14"/>
    </row>
    <row r="61" spans="19:19" x14ac:dyDescent="0.25">
      <c r="S61" s="15" t="s">
        <v>69</v>
      </c>
    </row>
    <row r="62" spans="19:19" x14ac:dyDescent="0.25">
      <c r="S62" s="14"/>
    </row>
    <row r="63" spans="19:19" x14ac:dyDescent="0.25">
      <c r="S63" s="15" t="s">
        <v>88</v>
      </c>
    </row>
    <row r="64" spans="19:19" x14ac:dyDescent="0.25">
      <c r="S64" s="15" t="s">
        <v>159</v>
      </c>
    </row>
    <row r="65" spans="19:19" x14ac:dyDescent="0.25">
      <c r="S65" s="15" t="s">
        <v>160</v>
      </c>
    </row>
    <row r="66" spans="19:19" x14ac:dyDescent="0.25">
      <c r="S66" s="15" t="s">
        <v>161</v>
      </c>
    </row>
    <row r="67" spans="19:19" x14ac:dyDescent="0.25">
      <c r="S67" s="15" t="s">
        <v>162</v>
      </c>
    </row>
    <row r="68" spans="19:19" x14ac:dyDescent="0.25">
      <c r="S68" s="15" t="s">
        <v>163</v>
      </c>
    </row>
    <row r="69" spans="19:19" x14ac:dyDescent="0.25">
      <c r="S69" s="15" t="s">
        <v>164</v>
      </c>
    </row>
    <row r="70" spans="19:19" x14ac:dyDescent="0.25">
      <c r="S70" s="15" t="s">
        <v>165</v>
      </c>
    </row>
    <row r="71" spans="19:19" x14ac:dyDescent="0.25">
      <c r="S71" s="15" t="s">
        <v>166</v>
      </c>
    </row>
    <row r="72" spans="19:19" x14ac:dyDescent="0.25">
      <c r="S72" s="15" t="s">
        <v>167</v>
      </c>
    </row>
    <row r="73" spans="19:19" x14ac:dyDescent="0.25">
      <c r="S73" s="15" t="s">
        <v>168</v>
      </c>
    </row>
    <row r="74" spans="19:19" x14ac:dyDescent="0.25">
      <c r="S74" s="15" t="s">
        <v>169</v>
      </c>
    </row>
    <row r="75" spans="19:19" x14ac:dyDescent="0.25">
      <c r="S75" s="15" t="s">
        <v>170</v>
      </c>
    </row>
    <row r="76" spans="19:19" x14ac:dyDescent="0.25">
      <c r="S76" s="15" t="s">
        <v>171</v>
      </c>
    </row>
    <row r="77" spans="19:19" x14ac:dyDescent="0.25">
      <c r="S77" s="15" t="s">
        <v>172</v>
      </c>
    </row>
    <row r="78" spans="19:19" x14ac:dyDescent="0.25">
      <c r="S78" s="15" t="s">
        <v>173</v>
      </c>
    </row>
    <row r="79" spans="19:19" x14ac:dyDescent="0.25">
      <c r="S79" s="15" t="s">
        <v>174</v>
      </c>
    </row>
    <row r="80" spans="19:19" x14ac:dyDescent="0.25">
      <c r="S80" s="14"/>
    </row>
    <row r="81" spans="19:19" x14ac:dyDescent="0.25">
      <c r="S81" s="14"/>
    </row>
    <row r="82" spans="19:19" x14ac:dyDescent="0.25">
      <c r="S82" s="15" t="s">
        <v>175</v>
      </c>
    </row>
    <row r="83" spans="19:19" x14ac:dyDescent="0.25">
      <c r="S83" s="15" t="s">
        <v>176</v>
      </c>
    </row>
    <row r="84" spans="19:19" x14ac:dyDescent="0.25">
      <c r="S84" s="15" t="s">
        <v>177</v>
      </c>
    </row>
    <row r="85" spans="19:19" x14ac:dyDescent="0.25">
      <c r="S85" s="15" t="s">
        <v>178</v>
      </c>
    </row>
    <row r="86" spans="19:19" x14ac:dyDescent="0.25">
      <c r="S86" s="15" t="s">
        <v>179</v>
      </c>
    </row>
    <row r="87" spans="19:19" x14ac:dyDescent="0.25">
      <c r="S87" s="15" t="s">
        <v>180</v>
      </c>
    </row>
    <row r="90" spans="19:19" ht="31.5" x14ac:dyDescent="0.25">
      <c r="S90" s="1" t="s">
        <v>62</v>
      </c>
    </row>
    <row r="92" spans="19:19" x14ac:dyDescent="0.25">
      <c r="S92" s="15" t="s">
        <v>135</v>
      </c>
    </row>
    <row r="93" spans="19:19" x14ac:dyDescent="0.25">
      <c r="S93" s="15" t="s">
        <v>63</v>
      </c>
    </row>
    <row r="94" spans="19:19" x14ac:dyDescent="0.25">
      <c r="S94" s="15" t="s">
        <v>136</v>
      </c>
    </row>
    <row r="95" spans="19:19" x14ac:dyDescent="0.25">
      <c r="S95" s="15" t="s">
        <v>87</v>
      </c>
    </row>
    <row r="96" spans="19:19" x14ac:dyDescent="0.25">
      <c r="S96" s="15" t="s">
        <v>65</v>
      </c>
    </row>
    <row r="97" spans="19:19" x14ac:dyDescent="0.25">
      <c r="S97" s="15" t="s">
        <v>66</v>
      </c>
    </row>
    <row r="98" spans="19:19" x14ac:dyDescent="0.25">
      <c r="S98" s="15" t="s">
        <v>67</v>
      </c>
    </row>
    <row r="99" spans="19:19" x14ac:dyDescent="0.25">
      <c r="S99" s="15" t="s">
        <v>68</v>
      </c>
    </row>
    <row r="100" spans="19:19" x14ac:dyDescent="0.25">
      <c r="S100" s="14"/>
    </row>
    <row r="101" spans="19:19" x14ac:dyDescent="0.25">
      <c r="S101" s="15" t="s">
        <v>69</v>
      </c>
    </row>
    <row r="102" spans="19:19" x14ac:dyDescent="0.25">
      <c r="S102" s="14"/>
    </row>
    <row r="103" spans="19:19" x14ac:dyDescent="0.25">
      <c r="S103" s="15" t="s">
        <v>88</v>
      </c>
    </row>
    <row r="104" spans="19:19" x14ac:dyDescent="0.25">
      <c r="S104" s="15" t="s">
        <v>181</v>
      </c>
    </row>
    <row r="105" spans="19:19" x14ac:dyDescent="0.25">
      <c r="S105" s="15" t="s">
        <v>182</v>
      </c>
    </row>
    <row r="106" spans="19:19" x14ac:dyDescent="0.25">
      <c r="S106" s="15" t="s">
        <v>183</v>
      </c>
    </row>
    <row r="107" spans="19:19" x14ac:dyDescent="0.25">
      <c r="S107" s="15" t="s">
        <v>184</v>
      </c>
    </row>
    <row r="108" spans="19:19" x14ac:dyDescent="0.25">
      <c r="S108" s="15" t="s">
        <v>185</v>
      </c>
    </row>
    <row r="109" spans="19:19" x14ac:dyDescent="0.25">
      <c r="S109" s="15" t="s">
        <v>186</v>
      </c>
    </row>
    <row r="110" spans="19:19" x14ac:dyDescent="0.25">
      <c r="S110" s="15" t="s">
        <v>187</v>
      </c>
    </row>
    <row r="111" spans="19:19" x14ac:dyDescent="0.25">
      <c r="S111" s="15" t="s">
        <v>188</v>
      </c>
    </row>
    <row r="112" spans="19:19" x14ac:dyDescent="0.25">
      <c r="S112" s="15" t="s">
        <v>189</v>
      </c>
    </row>
    <row r="113" spans="19:19" x14ac:dyDescent="0.25">
      <c r="S113" s="15" t="s">
        <v>190</v>
      </c>
    </row>
    <row r="114" spans="19:19" x14ac:dyDescent="0.25">
      <c r="S114" s="15" t="s">
        <v>191</v>
      </c>
    </row>
    <row r="115" spans="19:19" x14ac:dyDescent="0.25">
      <c r="S115" s="15" t="s">
        <v>192</v>
      </c>
    </row>
    <row r="116" spans="19:19" x14ac:dyDescent="0.25">
      <c r="S116" s="15" t="s">
        <v>193</v>
      </c>
    </row>
    <row r="117" spans="19:19" x14ac:dyDescent="0.25">
      <c r="S117" s="15" t="s">
        <v>194</v>
      </c>
    </row>
    <row r="118" spans="19:19" x14ac:dyDescent="0.25">
      <c r="S118" s="15" t="s">
        <v>195</v>
      </c>
    </row>
    <row r="119" spans="19:19" x14ac:dyDescent="0.25">
      <c r="S119" s="15" t="s">
        <v>196</v>
      </c>
    </row>
    <row r="120" spans="19:19" x14ac:dyDescent="0.25">
      <c r="S120" s="14"/>
    </row>
    <row r="121" spans="19:19" x14ac:dyDescent="0.25">
      <c r="S121" s="14"/>
    </row>
    <row r="122" spans="19:19" x14ac:dyDescent="0.25">
      <c r="S122" s="15" t="s">
        <v>197</v>
      </c>
    </row>
    <row r="123" spans="19:19" x14ac:dyDescent="0.25">
      <c r="S123" s="15" t="s">
        <v>198</v>
      </c>
    </row>
    <row r="124" spans="19:19" x14ac:dyDescent="0.25">
      <c r="S124" s="15" t="s">
        <v>199</v>
      </c>
    </row>
    <row r="125" spans="19:19" x14ac:dyDescent="0.25">
      <c r="S125" s="15" t="s">
        <v>200</v>
      </c>
    </row>
    <row r="126" spans="19:19" x14ac:dyDescent="0.25">
      <c r="S126" s="15" t="s">
        <v>201</v>
      </c>
    </row>
    <row r="127" spans="19:19" x14ac:dyDescent="0.25">
      <c r="S127" s="15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1:AE86"/>
  <sheetViews>
    <sheetView topLeftCell="A52" workbookViewId="0">
      <selection activeCell="A12" sqref="A12"/>
    </sheetView>
  </sheetViews>
  <sheetFormatPr defaultRowHeight="15" x14ac:dyDescent="0.25"/>
  <cols>
    <col min="4" max="4" width="21.85546875" customWidth="1"/>
    <col min="5" max="5" width="32.140625" customWidth="1"/>
    <col min="6" max="6" width="12.28515625" customWidth="1"/>
    <col min="8" max="8" width="14.28515625" customWidth="1"/>
    <col min="10" max="10" width="12.28515625" bestFit="1" customWidth="1"/>
    <col min="12" max="12" width="10.85546875" bestFit="1" customWidth="1"/>
    <col min="14" max="14" width="10.85546875" bestFit="1" customWidth="1"/>
    <col min="16" max="16" width="10.5703125" bestFit="1" customWidth="1"/>
    <col min="18" max="18" width="12" bestFit="1" customWidth="1"/>
    <col min="20" max="20" width="12" bestFit="1" customWidth="1"/>
    <col min="22" max="22" width="12.28515625" bestFit="1" customWidth="1"/>
    <col min="24" max="24" width="12" bestFit="1" customWidth="1"/>
    <col min="26" max="26" width="12" bestFit="1" customWidth="1"/>
    <col min="28" max="28" width="12.28515625" bestFit="1" customWidth="1"/>
    <col min="30" max="30" width="13.7109375" bestFit="1" customWidth="1"/>
  </cols>
  <sheetData>
    <row r="1" spans="4:31" x14ac:dyDescent="0.25">
      <c r="E1" s="21" t="s">
        <v>119</v>
      </c>
      <c r="F1" s="36" t="s">
        <v>120</v>
      </c>
      <c r="G1" s="36"/>
      <c r="H1" s="36" t="s">
        <v>121</v>
      </c>
      <c r="I1" s="36"/>
      <c r="J1" s="36" t="s">
        <v>122</v>
      </c>
      <c r="K1" s="36"/>
      <c r="L1" s="36" t="s">
        <v>123</v>
      </c>
      <c r="M1" s="36"/>
      <c r="N1" s="36" t="s">
        <v>124</v>
      </c>
      <c r="O1" s="36"/>
      <c r="P1" s="36" t="s">
        <v>125</v>
      </c>
      <c r="Q1" s="36"/>
      <c r="R1" s="36" t="s">
        <v>126</v>
      </c>
      <c r="S1" s="36"/>
      <c r="T1" s="36" t="s">
        <v>127</v>
      </c>
      <c r="U1" s="36"/>
      <c r="V1" s="36" t="s">
        <v>215</v>
      </c>
      <c r="W1" s="36"/>
      <c r="X1" s="36" t="s">
        <v>129</v>
      </c>
      <c r="Y1" s="36"/>
      <c r="Z1" s="36" t="s">
        <v>216</v>
      </c>
      <c r="AA1" s="36"/>
      <c r="AB1" s="36" t="s">
        <v>131</v>
      </c>
      <c r="AC1" s="36"/>
      <c r="AD1" s="36" t="s">
        <v>217</v>
      </c>
      <c r="AE1" s="36"/>
    </row>
    <row r="2" spans="4:31" ht="18.75" x14ac:dyDescent="0.25">
      <c r="D2" t="s">
        <v>244</v>
      </c>
      <c r="E2" s="24" t="s">
        <v>118</v>
      </c>
      <c r="F2" s="25">
        <v>2.078125</v>
      </c>
      <c r="G2" s="26"/>
      <c r="H2" s="25">
        <v>1.4937499999999999</v>
      </c>
      <c r="I2" s="26"/>
      <c r="J2" s="25">
        <v>1.4793750000000001</v>
      </c>
      <c r="K2" s="26"/>
      <c r="L2" s="25">
        <v>1.4962499999999999</v>
      </c>
      <c r="M2" s="26"/>
      <c r="N2" s="25">
        <v>1.5412499999999998</v>
      </c>
      <c r="O2" s="26"/>
      <c r="P2" s="25">
        <v>1.365</v>
      </c>
      <c r="Q2" s="26"/>
      <c r="R2" s="25">
        <v>0.53374999999999995</v>
      </c>
      <c r="S2" s="26"/>
      <c r="T2" s="25">
        <v>0.7712500000000001</v>
      </c>
      <c r="U2" s="26"/>
      <c r="V2" s="25">
        <v>1.046875</v>
      </c>
      <c r="W2" s="26"/>
      <c r="X2" s="25">
        <v>1.2375000000000003</v>
      </c>
      <c r="Y2" s="26"/>
      <c r="Z2" s="25">
        <v>1.7675000000000003</v>
      </c>
      <c r="AA2" s="26"/>
      <c r="AB2" s="25">
        <v>2.3531249999999995</v>
      </c>
      <c r="AC2" s="26"/>
      <c r="AD2" s="25">
        <v>16.771875000000001</v>
      </c>
      <c r="AE2" s="23"/>
    </row>
    <row r="3" spans="4:31" ht="18.75" x14ac:dyDescent="0.3">
      <c r="D3" s="27" t="s">
        <v>244</v>
      </c>
      <c r="E3" s="24" t="s">
        <v>133</v>
      </c>
      <c r="F3" s="25">
        <v>1.6506250000000002</v>
      </c>
      <c r="G3" s="26"/>
      <c r="H3" s="25">
        <v>1.3812499999999999</v>
      </c>
      <c r="I3" s="26"/>
      <c r="J3" s="25">
        <v>1.4918750000000003</v>
      </c>
      <c r="K3" s="26"/>
      <c r="L3" s="25">
        <v>1.7875000000000001</v>
      </c>
      <c r="M3" s="26"/>
      <c r="N3" s="25">
        <v>1.9137499999999998</v>
      </c>
      <c r="O3" s="26"/>
      <c r="P3" s="25">
        <v>1.6874999999999996</v>
      </c>
      <c r="Q3" s="26"/>
      <c r="R3" s="25">
        <v>0.80874999999999997</v>
      </c>
      <c r="S3" s="26"/>
      <c r="T3" s="25">
        <v>0.96125000000000016</v>
      </c>
      <c r="U3" s="26"/>
      <c r="V3" s="25">
        <v>0.68562499999999993</v>
      </c>
      <c r="W3" s="26"/>
      <c r="X3" s="25">
        <v>1.2762499999999999</v>
      </c>
      <c r="Y3" s="26"/>
      <c r="Z3" s="25">
        <v>2.2499999999999996</v>
      </c>
      <c r="AA3" s="26"/>
      <c r="AB3" s="25">
        <v>1.5375000000000001</v>
      </c>
      <c r="AC3" s="26"/>
      <c r="AD3" s="25">
        <v>17.431875000000002</v>
      </c>
      <c r="AE3" s="23"/>
    </row>
    <row r="4" spans="4:31" ht="18.75" x14ac:dyDescent="0.25">
      <c r="D4" t="s">
        <v>244</v>
      </c>
      <c r="E4" s="24" t="s">
        <v>245</v>
      </c>
      <c r="F4" s="25">
        <v>1.8456249999999996</v>
      </c>
      <c r="G4" s="26"/>
      <c r="H4" s="25">
        <v>0.79187499999999988</v>
      </c>
      <c r="I4" s="26"/>
      <c r="J4" s="25">
        <v>1.471875</v>
      </c>
      <c r="K4" s="26"/>
      <c r="L4" s="25">
        <v>1.4337500000000001</v>
      </c>
      <c r="M4" s="26"/>
      <c r="N4" s="25">
        <v>2.1512499999999997</v>
      </c>
      <c r="O4" s="26"/>
      <c r="P4" s="25">
        <v>1.6262500000000002</v>
      </c>
      <c r="Q4" s="26"/>
      <c r="R4" s="25">
        <v>0.6140000000000001</v>
      </c>
      <c r="S4" s="26"/>
      <c r="T4" s="25">
        <v>0.64687500000000009</v>
      </c>
      <c r="U4" s="26"/>
      <c r="V4" s="25">
        <v>0.70937499999999998</v>
      </c>
      <c r="W4" s="26"/>
      <c r="X4" s="25">
        <v>1.4143749999999999</v>
      </c>
      <c r="Y4" s="26"/>
      <c r="Z4" s="25">
        <v>1.6881249999999999</v>
      </c>
      <c r="AA4" s="26"/>
      <c r="AB4" s="25">
        <v>1.6887500000000002</v>
      </c>
      <c r="AC4" s="26"/>
      <c r="AD4" s="25">
        <v>15.176250000000001</v>
      </c>
      <c r="AE4" s="23"/>
    </row>
    <row r="9" spans="4:31" ht="31.5" x14ac:dyDescent="0.25">
      <c r="E9" s="18" t="s">
        <v>205</v>
      </c>
    </row>
    <row r="10" spans="4:31" x14ac:dyDescent="0.25">
      <c r="E10" s="17"/>
    </row>
    <row r="11" spans="4:31" ht="23.25" x14ac:dyDescent="0.25">
      <c r="E11" s="19" t="s">
        <v>206</v>
      </c>
    </row>
    <row r="12" spans="4:31" x14ac:dyDescent="0.25">
      <c r="E12" s="17"/>
    </row>
    <row r="13" spans="4:31" ht="18" x14ac:dyDescent="0.25">
      <c r="E13" s="20">
        <v>-354622</v>
      </c>
    </row>
    <row r="14" spans="4:31" x14ac:dyDescent="0.25">
      <c r="E14" s="17"/>
    </row>
    <row r="15" spans="4:31" x14ac:dyDescent="0.25">
      <c r="E15" s="17" t="s">
        <v>207</v>
      </c>
    </row>
    <row r="16" spans="4:31" x14ac:dyDescent="0.25">
      <c r="E16" s="17" t="s">
        <v>208</v>
      </c>
    </row>
    <row r="17" spans="5:31" x14ac:dyDescent="0.25">
      <c r="E17" s="17" t="s">
        <v>209</v>
      </c>
    </row>
    <row r="18" spans="5:31" x14ac:dyDescent="0.25">
      <c r="E18" s="17" t="s">
        <v>210</v>
      </c>
    </row>
    <row r="19" spans="5:31" x14ac:dyDescent="0.25">
      <c r="E19" s="17" t="s">
        <v>211</v>
      </c>
    </row>
    <row r="20" spans="5:31" x14ac:dyDescent="0.25">
      <c r="E20" s="17" t="s">
        <v>212</v>
      </c>
    </row>
    <row r="21" spans="5:31" x14ac:dyDescent="0.25">
      <c r="E21" s="17" t="s">
        <v>213</v>
      </c>
    </row>
    <row r="22" spans="5:31" x14ac:dyDescent="0.25">
      <c r="E22" s="17" t="s">
        <v>214</v>
      </c>
    </row>
    <row r="23" spans="5:31" x14ac:dyDescent="0.25">
      <c r="E23" s="17"/>
    </row>
    <row r="24" spans="5:31" x14ac:dyDescent="0.25">
      <c r="E24" s="17"/>
    </row>
    <row r="25" spans="5:31" ht="15" customHeight="1" x14ac:dyDescent="0.25">
      <c r="E25" s="21" t="s">
        <v>119</v>
      </c>
      <c r="F25" s="36" t="s">
        <v>120</v>
      </c>
      <c r="G25" s="36"/>
      <c r="H25" s="36" t="s">
        <v>121</v>
      </c>
      <c r="I25" s="36"/>
      <c r="J25" s="36" t="s">
        <v>122</v>
      </c>
      <c r="K25" s="36"/>
      <c r="L25" s="36" t="s">
        <v>123</v>
      </c>
      <c r="M25" s="36"/>
      <c r="N25" s="36" t="s">
        <v>124</v>
      </c>
      <c r="O25" s="36"/>
      <c r="P25" s="36" t="s">
        <v>125</v>
      </c>
      <c r="Q25" s="36"/>
      <c r="R25" s="36" t="s">
        <v>126</v>
      </c>
      <c r="S25" s="36"/>
      <c r="T25" s="36" t="s">
        <v>127</v>
      </c>
      <c r="U25" s="36"/>
      <c r="V25" s="36" t="s">
        <v>215</v>
      </c>
      <c r="W25" s="36"/>
      <c r="X25" s="36" t="s">
        <v>129</v>
      </c>
      <c r="Y25" s="36"/>
      <c r="Z25" s="36" t="s">
        <v>216</v>
      </c>
      <c r="AA25" s="36"/>
      <c r="AB25" s="36" t="s">
        <v>131</v>
      </c>
      <c r="AC25" s="36"/>
      <c r="AD25" s="36" t="s">
        <v>217</v>
      </c>
      <c r="AE25" s="36"/>
    </row>
    <row r="26" spans="5:31" x14ac:dyDescent="0.25">
      <c r="E26" s="5">
        <v>1966</v>
      </c>
      <c r="F26" s="22">
        <v>1.96</v>
      </c>
      <c r="G26" s="23"/>
      <c r="H26" s="22">
        <v>2.31</v>
      </c>
      <c r="I26" s="23"/>
      <c r="J26" s="22">
        <v>1.2</v>
      </c>
      <c r="K26" s="23"/>
      <c r="L26" s="22">
        <v>0.56000000000000005</v>
      </c>
      <c r="M26" s="23"/>
      <c r="N26" s="22">
        <v>0.53</v>
      </c>
      <c r="O26" s="23"/>
      <c r="P26" s="22">
        <v>1.3</v>
      </c>
      <c r="Q26" s="23"/>
      <c r="R26" s="22">
        <v>1.52</v>
      </c>
      <c r="S26" s="23"/>
      <c r="T26" s="22">
        <v>0.45</v>
      </c>
      <c r="U26" s="23"/>
      <c r="V26" s="22">
        <v>1.1000000000000001</v>
      </c>
      <c r="W26" s="23"/>
      <c r="X26" s="22">
        <v>1.82</v>
      </c>
      <c r="Y26" s="23"/>
      <c r="Z26" s="22">
        <v>2.2799999999999998</v>
      </c>
      <c r="AA26" s="23"/>
      <c r="AB26" s="22">
        <v>2.9</v>
      </c>
      <c r="AC26" s="23"/>
      <c r="AD26" s="22">
        <v>17.93</v>
      </c>
      <c r="AE26" s="23"/>
    </row>
    <row r="27" spans="5:31" x14ac:dyDescent="0.25">
      <c r="E27" s="5">
        <v>1967</v>
      </c>
      <c r="F27" s="22">
        <v>3.33</v>
      </c>
      <c r="G27" s="23"/>
      <c r="H27" s="22">
        <v>1.27</v>
      </c>
      <c r="I27" s="23"/>
      <c r="J27" s="22">
        <v>1.67</v>
      </c>
      <c r="K27" s="23"/>
      <c r="L27" s="22">
        <v>2.31</v>
      </c>
      <c r="M27" s="23"/>
      <c r="N27" s="22">
        <v>1.2</v>
      </c>
      <c r="O27" s="23"/>
      <c r="P27" s="22">
        <v>1.07</v>
      </c>
      <c r="Q27" s="23"/>
      <c r="R27" s="22">
        <v>0.05</v>
      </c>
      <c r="S27" s="23"/>
      <c r="T27" s="22">
        <v>0.56999999999999995</v>
      </c>
      <c r="U27" s="23"/>
      <c r="V27" s="22">
        <v>0.55000000000000004</v>
      </c>
      <c r="W27" s="23"/>
      <c r="X27" s="22">
        <v>2.34</v>
      </c>
      <c r="Y27" s="23"/>
      <c r="Z27" s="22">
        <v>1.58</v>
      </c>
      <c r="AA27" s="23"/>
      <c r="AB27" s="22">
        <v>2.63</v>
      </c>
      <c r="AC27" s="23"/>
      <c r="AD27" s="22">
        <v>18.57</v>
      </c>
      <c r="AE27" s="23"/>
    </row>
    <row r="28" spans="5:31" x14ac:dyDescent="0.25">
      <c r="E28" s="5">
        <v>1968</v>
      </c>
      <c r="F28" s="22">
        <v>1.1200000000000001</v>
      </c>
      <c r="G28" s="23"/>
      <c r="H28" s="22">
        <v>2.96</v>
      </c>
      <c r="I28" s="23"/>
      <c r="J28" s="22">
        <v>1.19</v>
      </c>
      <c r="K28" s="23"/>
      <c r="L28" s="22">
        <v>0.72</v>
      </c>
      <c r="M28" s="23"/>
      <c r="N28" s="22">
        <v>2.2999999999999998</v>
      </c>
      <c r="O28" s="23"/>
      <c r="P28" s="22">
        <v>1.21</v>
      </c>
      <c r="Q28" s="23"/>
      <c r="R28" s="22">
        <v>0.24</v>
      </c>
      <c r="S28" s="23"/>
      <c r="T28" s="22">
        <v>2.12</v>
      </c>
      <c r="U28" s="23"/>
      <c r="V28" s="22">
        <v>1.04</v>
      </c>
      <c r="W28" s="23"/>
      <c r="X28" s="22">
        <v>1.32</v>
      </c>
      <c r="Y28" s="23"/>
      <c r="Z28" s="22">
        <v>3.18</v>
      </c>
      <c r="AA28" s="23"/>
      <c r="AB28" s="22">
        <v>1.57</v>
      </c>
      <c r="AC28" s="23"/>
      <c r="AD28" s="22">
        <v>18.97</v>
      </c>
      <c r="AE28" s="23"/>
    </row>
    <row r="29" spans="5:31" x14ac:dyDescent="0.25">
      <c r="E29" s="5">
        <v>1969</v>
      </c>
      <c r="F29" s="22">
        <v>2.1800000000000002</v>
      </c>
      <c r="G29" s="23"/>
      <c r="H29" s="22">
        <v>1</v>
      </c>
      <c r="I29" s="23"/>
      <c r="J29" s="22">
        <v>0.82</v>
      </c>
      <c r="K29" s="23"/>
      <c r="L29" s="22">
        <v>2.83</v>
      </c>
      <c r="M29" s="23"/>
      <c r="N29" s="22">
        <v>1.42</v>
      </c>
      <c r="O29" s="23"/>
      <c r="P29" s="22">
        <v>2.4900000000000002</v>
      </c>
      <c r="Q29" s="23"/>
      <c r="R29" s="22">
        <v>0.34</v>
      </c>
      <c r="S29" s="23"/>
      <c r="T29" s="22">
        <v>0</v>
      </c>
      <c r="U29" s="23"/>
      <c r="V29" s="22">
        <v>0.92</v>
      </c>
      <c r="W29" s="23"/>
      <c r="X29" s="22">
        <v>1.4</v>
      </c>
      <c r="Y29" s="23"/>
      <c r="Z29" s="22">
        <v>0.87</v>
      </c>
      <c r="AA29" s="23"/>
      <c r="AB29" s="22">
        <v>1.81</v>
      </c>
      <c r="AC29" s="23"/>
      <c r="AD29" s="22">
        <v>16.079999999999998</v>
      </c>
      <c r="AE29" s="23"/>
    </row>
    <row r="30" spans="5:31" x14ac:dyDescent="0.25">
      <c r="E30" s="5">
        <v>1970</v>
      </c>
      <c r="F30" s="22">
        <v>3.72</v>
      </c>
      <c r="G30" s="23"/>
      <c r="H30" s="22">
        <v>1.69</v>
      </c>
      <c r="I30" s="23"/>
      <c r="J30" s="22">
        <v>1.25</v>
      </c>
      <c r="K30" s="23"/>
      <c r="L30" s="22">
        <v>0.69</v>
      </c>
      <c r="M30" s="23"/>
      <c r="N30" s="22">
        <v>0.69</v>
      </c>
      <c r="O30" s="23"/>
      <c r="P30" s="22">
        <v>1.86</v>
      </c>
      <c r="Q30" s="23"/>
      <c r="R30" s="22">
        <v>1.31</v>
      </c>
      <c r="S30" s="23"/>
      <c r="T30" s="22">
        <v>7.0000000000000007E-2</v>
      </c>
      <c r="U30" s="23"/>
      <c r="V30" s="22">
        <v>2.1</v>
      </c>
      <c r="W30" s="23"/>
      <c r="X30" s="22">
        <v>2.5</v>
      </c>
      <c r="Y30" s="23"/>
      <c r="Z30" s="22">
        <v>1.62</v>
      </c>
      <c r="AA30" s="23"/>
      <c r="AB30" s="22">
        <v>0.98</v>
      </c>
      <c r="AC30" s="23"/>
      <c r="AD30" s="22">
        <v>18.48</v>
      </c>
      <c r="AE30" s="23"/>
    </row>
    <row r="31" spans="5:31" x14ac:dyDescent="0.25">
      <c r="E31" s="5">
        <v>1971</v>
      </c>
      <c r="F31" s="22">
        <v>2.5499999999999998</v>
      </c>
      <c r="G31" s="23"/>
      <c r="H31" s="22">
        <v>1.59</v>
      </c>
      <c r="I31" s="23"/>
      <c r="J31" s="22">
        <v>1.75</v>
      </c>
      <c r="K31" s="23"/>
      <c r="L31" s="22">
        <v>0.82</v>
      </c>
      <c r="M31" s="23"/>
      <c r="N31" s="22">
        <v>2.4700000000000002</v>
      </c>
      <c r="O31" s="23"/>
      <c r="P31" s="22">
        <v>1.6</v>
      </c>
      <c r="Q31" s="23"/>
      <c r="R31" s="22">
        <v>0.64</v>
      </c>
      <c r="S31" s="23"/>
      <c r="T31" s="22">
        <v>0.3</v>
      </c>
      <c r="U31" s="23"/>
      <c r="V31" s="22">
        <v>1.39</v>
      </c>
      <c r="W31" s="23"/>
      <c r="X31" s="22">
        <v>1.3</v>
      </c>
      <c r="Y31" s="23"/>
      <c r="Z31" s="22">
        <v>1.67</v>
      </c>
      <c r="AA31" s="23"/>
      <c r="AB31" s="22">
        <v>2.93</v>
      </c>
      <c r="AC31" s="23"/>
      <c r="AD31" s="22">
        <v>19.010000000000002</v>
      </c>
      <c r="AE31" s="23"/>
    </row>
    <row r="32" spans="5:31" x14ac:dyDescent="0.25">
      <c r="E32" s="5">
        <v>1972</v>
      </c>
      <c r="F32" s="22">
        <v>2.23</v>
      </c>
      <c r="G32" s="23"/>
      <c r="H32" s="22">
        <v>1.31</v>
      </c>
      <c r="I32" s="23"/>
      <c r="J32" s="22">
        <v>2.04</v>
      </c>
      <c r="K32" s="23"/>
      <c r="L32" s="22">
        <v>1.1399999999999999</v>
      </c>
      <c r="M32" s="23"/>
      <c r="N32" s="22">
        <v>1.68</v>
      </c>
      <c r="O32" s="23"/>
      <c r="P32" s="22">
        <v>1.33</v>
      </c>
      <c r="Q32" s="23"/>
      <c r="R32" s="22">
        <v>0.28000000000000003</v>
      </c>
      <c r="S32" s="23"/>
      <c r="T32" s="22">
        <v>0.3</v>
      </c>
      <c r="U32" s="23"/>
      <c r="V32" s="22">
        <v>1.7</v>
      </c>
      <c r="W32" s="23"/>
      <c r="X32" s="22">
        <v>0.7</v>
      </c>
      <c r="Y32" s="23"/>
      <c r="Z32" s="22">
        <v>1.73</v>
      </c>
      <c r="AA32" s="23"/>
      <c r="AB32" s="22">
        <v>2.1</v>
      </c>
      <c r="AC32" s="23"/>
      <c r="AD32" s="22">
        <v>16.54</v>
      </c>
      <c r="AE32" s="23"/>
    </row>
    <row r="33" spans="4:31" x14ac:dyDescent="0.25">
      <c r="E33" s="5">
        <v>1973</v>
      </c>
      <c r="F33" s="22">
        <v>0.84</v>
      </c>
      <c r="G33" s="23"/>
      <c r="H33" s="22">
        <v>0.16</v>
      </c>
      <c r="I33" s="23"/>
      <c r="J33" s="22">
        <v>0.55000000000000004</v>
      </c>
      <c r="K33" s="23"/>
      <c r="L33" s="22">
        <v>0.48</v>
      </c>
      <c r="M33" s="23"/>
      <c r="N33" s="22">
        <v>1.18</v>
      </c>
      <c r="O33" s="23"/>
      <c r="P33" s="22">
        <v>0.61</v>
      </c>
      <c r="Q33" s="23"/>
      <c r="R33" s="22">
        <v>0.08</v>
      </c>
      <c r="S33" s="23"/>
      <c r="T33" s="22">
        <v>0.13</v>
      </c>
      <c r="U33" s="23"/>
      <c r="V33" s="22">
        <v>1.84</v>
      </c>
      <c r="W33" s="23"/>
      <c r="X33" s="22" t="s">
        <v>218</v>
      </c>
      <c r="Y33" s="23" t="s">
        <v>219</v>
      </c>
      <c r="Z33" s="22" t="s">
        <v>218</v>
      </c>
      <c r="AA33" s="23" t="s">
        <v>219</v>
      </c>
      <c r="AB33" s="22">
        <v>3.02</v>
      </c>
      <c r="AC33" s="23"/>
      <c r="AD33" s="22">
        <v>8.89</v>
      </c>
      <c r="AE33" s="23" t="s">
        <v>221</v>
      </c>
    </row>
    <row r="34" spans="4:31" x14ac:dyDescent="0.25">
      <c r="E34" s="5">
        <v>1974</v>
      </c>
      <c r="F34" s="22">
        <v>1.93</v>
      </c>
      <c r="G34" s="23"/>
      <c r="H34" s="22">
        <v>1.36</v>
      </c>
      <c r="I34" s="23"/>
      <c r="J34" s="22">
        <v>2.15</v>
      </c>
      <c r="K34" s="23"/>
      <c r="L34" s="22">
        <v>2.44</v>
      </c>
      <c r="M34" s="23"/>
      <c r="N34" s="22">
        <v>0.77</v>
      </c>
      <c r="O34" s="23"/>
      <c r="P34" s="22">
        <v>0.97</v>
      </c>
      <c r="Q34" s="23"/>
      <c r="R34" s="22">
        <v>1</v>
      </c>
      <c r="S34" s="23"/>
      <c r="T34" s="22">
        <v>0.06</v>
      </c>
      <c r="U34" s="23"/>
      <c r="V34" s="22">
        <v>0.03</v>
      </c>
      <c r="W34" s="23"/>
      <c r="X34" s="22">
        <v>0.13</v>
      </c>
      <c r="Y34" s="23"/>
      <c r="Z34" s="22">
        <v>1.21</v>
      </c>
      <c r="AA34" s="23"/>
      <c r="AB34" s="22">
        <v>4.24</v>
      </c>
      <c r="AC34" s="23"/>
      <c r="AD34" s="22">
        <v>16.29</v>
      </c>
      <c r="AE34" s="23"/>
    </row>
    <row r="35" spans="4:31" x14ac:dyDescent="0.25">
      <c r="E35" s="5">
        <v>1975</v>
      </c>
      <c r="F35" s="22">
        <v>5.35</v>
      </c>
      <c r="G35" s="23"/>
      <c r="H35" s="22">
        <v>1.59</v>
      </c>
      <c r="I35" s="23"/>
      <c r="J35" s="22">
        <v>1.76</v>
      </c>
      <c r="K35" s="23"/>
      <c r="L35" s="22">
        <v>1.67</v>
      </c>
      <c r="M35" s="23"/>
      <c r="N35" s="22">
        <v>1.1000000000000001</v>
      </c>
      <c r="O35" s="23"/>
      <c r="P35" s="22">
        <v>1.66</v>
      </c>
      <c r="Q35" s="23"/>
      <c r="R35" s="22">
        <v>1.1399999999999999</v>
      </c>
      <c r="S35" s="23"/>
      <c r="T35" s="22">
        <v>0.92</v>
      </c>
      <c r="U35" s="23"/>
      <c r="V35" s="22">
        <v>0.01</v>
      </c>
      <c r="W35" s="23"/>
      <c r="X35" s="22">
        <v>2.37</v>
      </c>
      <c r="Y35" s="23"/>
      <c r="Z35" s="22">
        <v>2.66</v>
      </c>
      <c r="AA35" s="23"/>
      <c r="AB35" s="22">
        <v>2.61</v>
      </c>
      <c r="AC35" s="23"/>
      <c r="AD35" s="22">
        <v>22.84</v>
      </c>
      <c r="AE35" s="23"/>
    </row>
    <row r="36" spans="4:31" x14ac:dyDescent="0.25">
      <c r="E36" s="5">
        <v>1976</v>
      </c>
      <c r="F36" s="22">
        <v>2.2200000000000002</v>
      </c>
      <c r="G36" s="23"/>
      <c r="H36" s="22">
        <v>1.9</v>
      </c>
      <c r="I36" s="23"/>
      <c r="J36" s="22">
        <v>1.56</v>
      </c>
      <c r="K36" s="23"/>
      <c r="L36" s="22">
        <v>1.86</v>
      </c>
      <c r="M36" s="23"/>
      <c r="N36" s="22">
        <v>1.1100000000000001</v>
      </c>
      <c r="O36" s="23"/>
      <c r="P36" s="22">
        <v>1.01</v>
      </c>
      <c r="Q36" s="23"/>
      <c r="R36" s="22">
        <v>0.23</v>
      </c>
      <c r="S36" s="23"/>
      <c r="T36" s="22">
        <v>2.94</v>
      </c>
      <c r="U36" s="23"/>
      <c r="V36" s="22">
        <v>0.18</v>
      </c>
      <c r="W36" s="23"/>
      <c r="X36" s="22">
        <v>0.64</v>
      </c>
      <c r="Y36" s="23"/>
      <c r="Z36" s="22">
        <v>0.51</v>
      </c>
      <c r="AA36" s="23"/>
      <c r="AB36" s="22">
        <v>0.68</v>
      </c>
      <c r="AC36" s="23"/>
      <c r="AD36" s="22">
        <v>14.84</v>
      </c>
      <c r="AE36" s="23"/>
    </row>
    <row r="37" spans="4:31" x14ac:dyDescent="0.25">
      <c r="E37" s="5">
        <v>1977</v>
      </c>
      <c r="F37" s="22">
        <v>0.94</v>
      </c>
      <c r="G37" s="23"/>
      <c r="H37" s="22">
        <v>1</v>
      </c>
      <c r="I37" s="23"/>
      <c r="J37" s="22">
        <v>1.55</v>
      </c>
      <c r="K37" s="23"/>
      <c r="L37" s="22">
        <v>0.37</v>
      </c>
      <c r="M37" s="23"/>
      <c r="N37" s="22">
        <v>2.57</v>
      </c>
      <c r="O37" s="23"/>
      <c r="P37" s="22">
        <v>0.35</v>
      </c>
      <c r="Q37" s="23"/>
      <c r="R37" s="22">
        <v>0.1</v>
      </c>
      <c r="S37" s="23"/>
      <c r="T37" s="22">
        <v>1.66</v>
      </c>
      <c r="U37" s="23"/>
      <c r="V37" s="22">
        <v>1.56</v>
      </c>
      <c r="W37" s="23"/>
      <c r="X37" s="22">
        <v>1.07</v>
      </c>
      <c r="Y37" s="23"/>
      <c r="Z37" s="22">
        <v>3.42</v>
      </c>
      <c r="AA37" s="23"/>
      <c r="AB37" s="22">
        <v>5.13</v>
      </c>
      <c r="AC37" s="23"/>
      <c r="AD37" s="22">
        <v>19.72</v>
      </c>
      <c r="AE37" s="23"/>
    </row>
    <row r="38" spans="4:31" x14ac:dyDescent="0.25">
      <c r="E38" s="5">
        <v>1978</v>
      </c>
      <c r="F38" s="22">
        <v>1.02</v>
      </c>
      <c r="G38" s="23"/>
      <c r="H38" s="22">
        <v>0.82</v>
      </c>
      <c r="I38" s="23"/>
      <c r="J38" s="22">
        <v>1</v>
      </c>
      <c r="K38" s="23"/>
      <c r="L38" s="22">
        <v>3.09</v>
      </c>
      <c r="M38" s="23"/>
      <c r="N38" s="22">
        <v>1.46</v>
      </c>
      <c r="O38" s="23"/>
      <c r="P38" s="22">
        <v>0.9</v>
      </c>
      <c r="Q38" s="23"/>
      <c r="R38" s="22">
        <v>0.7</v>
      </c>
      <c r="S38" s="23"/>
      <c r="T38" s="22">
        <v>0.99</v>
      </c>
      <c r="U38" s="23"/>
      <c r="V38" s="22">
        <v>1.81</v>
      </c>
      <c r="W38" s="23"/>
      <c r="X38" s="22">
        <v>0.44</v>
      </c>
      <c r="Y38" s="23"/>
      <c r="Z38" s="22">
        <v>2.48</v>
      </c>
      <c r="AA38" s="23" t="s">
        <v>220</v>
      </c>
      <c r="AB38" s="22">
        <v>2.71</v>
      </c>
      <c r="AC38" s="23"/>
      <c r="AD38" s="22">
        <v>14.94</v>
      </c>
      <c r="AE38" s="23" t="s">
        <v>222</v>
      </c>
    </row>
    <row r="39" spans="4:31" x14ac:dyDescent="0.25">
      <c r="E39" s="5">
        <v>1979</v>
      </c>
      <c r="F39" s="22">
        <v>0.47</v>
      </c>
      <c r="G39" s="23" t="s">
        <v>221</v>
      </c>
      <c r="H39" s="22">
        <v>1.83</v>
      </c>
      <c r="I39" s="23" t="s">
        <v>223</v>
      </c>
      <c r="J39" s="22">
        <v>1.65</v>
      </c>
      <c r="K39" s="23"/>
      <c r="L39" s="22">
        <v>2.0699999999999998</v>
      </c>
      <c r="M39" s="23"/>
      <c r="N39" s="22">
        <v>1.4</v>
      </c>
      <c r="O39" s="23"/>
      <c r="P39" s="22">
        <v>0.79</v>
      </c>
      <c r="Q39" s="23"/>
      <c r="R39" s="22">
        <v>0.21</v>
      </c>
      <c r="S39" s="23"/>
      <c r="T39" s="22">
        <v>1.54</v>
      </c>
      <c r="U39" s="23"/>
      <c r="V39" s="22">
        <v>0.12</v>
      </c>
      <c r="W39" s="23"/>
      <c r="X39" s="22">
        <v>1.49</v>
      </c>
      <c r="Y39" s="23"/>
      <c r="Z39" s="22">
        <v>1.68</v>
      </c>
      <c r="AA39" s="23"/>
      <c r="AB39" s="22">
        <v>0.69</v>
      </c>
      <c r="AC39" s="23"/>
      <c r="AD39" s="22">
        <v>12.11</v>
      </c>
      <c r="AE39" s="23" t="s">
        <v>222</v>
      </c>
    </row>
    <row r="40" spans="4:31" x14ac:dyDescent="0.25">
      <c r="E40" s="5">
        <v>1980</v>
      </c>
      <c r="F40" s="22">
        <v>1.99</v>
      </c>
      <c r="G40" s="23"/>
      <c r="H40" s="22">
        <v>0.77</v>
      </c>
      <c r="I40" s="23"/>
      <c r="J40" s="22">
        <v>1.82</v>
      </c>
      <c r="K40" s="23"/>
      <c r="L40" s="22">
        <v>1.5</v>
      </c>
      <c r="M40" s="23"/>
      <c r="N40" s="22">
        <v>3.16</v>
      </c>
      <c r="O40" s="23"/>
      <c r="P40" s="22">
        <v>2.09</v>
      </c>
      <c r="Q40" s="23"/>
      <c r="R40" s="22">
        <v>0.33</v>
      </c>
      <c r="S40" s="23"/>
      <c r="T40" s="22">
        <v>0.16</v>
      </c>
      <c r="U40" s="23"/>
      <c r="V40" s="22">
        <v>1.89</v>
      </c>
      <c r="W40" s="23"/>
      <c r="X40" s="22">
        <v>0.61</v>
      </c>
      <c r="Y40" s="23"/>
      <c r="Z40" s="22">
        <v>1.52</v>
      </c>
      <c r="AA40" s="23"/>
      <c r="AB40" s="22">
        <v>1.69</v>
      </c>
      <c r="AC40" s="23" t="s">
        <v>224</v>
      </c>
      <c r="AD40" s="22">
        <v>17.53</v>
      </c>
      <c r="AE40" s="23"/>
    </row>
    <row r="41" spans="4:31" x14ac:dyDescent="0.25">
      <c r="E41" s="5">
        <v>1981</v>
      </c>
      <c r="F41" s="22">
        <v>1.4</v>
      </c>
      <c r="G41" s="23" t="s">
        <v>222</v>
      </c>
      <c r="H41" s="22">
        <v>2.34</v>
      </c>
      <c r="I41" s="23" t="s">
        <v>221</v>
      </c>
      <c r="J41" s="22">
        <v>1.71</v>
      </c>
      <c r="K41" s="23"/>
      <c r="L41" s="22">
        <v>1.39</v>
      </c>
      <c r="M41" s="23"/>
      <c r="N41" s="22">
        <v>1.62</v>
      </c>
      <c r="O41" s="23"/>
      <c r="P41" s="22">
        <v>2.6</v>
      </c>
      <c r="Q41" s="23"/>
      <c r="R41" s="22">
        <v>0.37</v>
      </c>
      <c r="S41" s="23"/>
      <c r="T41" s="22">
        <v>0.13</v>
      </c>
      <c r="U41" s="23"/>
      <c r="V41" s="22">
        <v>0.51</v>
      </c>
      <c r="W41" s="23"/>
      <c r="X41" s="22">
        <v>1.67</v>
      </c>
      <c r="Y41" s="23"/>
      <c r="Z41" s="22">
        <v>1.87</v>
      </c>
      <c r="AA41" s="23"/>
      <c r="AB41" s="22">
        <v>1.96</v>
      </c>
      <c r="AC41" s="23" t="s">
        <v>220</v>
      </c>
      <c r="AD41" s="22">
        <v>15.61</v>
      </c>
      <c r="AE41" s="23" t="s">
        <v>222</v>
      </c>
    </row>
    <row r="42" spans="4:31" ht="18.75" x14ac:dyDescent="0.25">
      <c r="D42" t="s">
        <v>244</v>
      </c>
      <c r="E42" s="24" t="s">
        <v>118</v>
      </c>
      <c r="F42" s="25">
        <f>SUM(F26:F41)/16</f>
        <v>2.078125</v>
      </c>
      <c r="G42" s="26"/>
      <c r="H42" s="25">
        <f>SUM(H26:H41)/16</f>
        <v>1.4937499999999999</v>
      </c>
      <c r="I42" s="26"/>
      <c r="J42" s="25">
        <f>SUM(J26:J41)/16</f>
        <v>1.4793750000000001</v>
      </c>
      <c r="K42" s="26"/>
      <c r="L42" s="25">
        <f>SUM(L26:L41)/16</f>
        <v>1.4962499999999999</v>
      </c>
      <c r="M42" s="26"/>
      <c r="N42" s="25">
        <f>SUM(N26:N41)/16</f>
        <v>1.5412499999999998</v>
      </c>
      <c r="O42" s="26"/>
      <c r="P42" s="25">
        <f>SUM(P26:P41)/16</f>
        <v>1.365</v>
      </c>
      <c r="Q42" s="26"/>
      <c r="R42" s="25">
        <f>SUM(R26:R41)/16</f>
        <v>0.53374999999999995</v>
      </c>
      <c r="S42" s="26"/>
      <c r="T42" s="25">
        <f>SUM(T26:T41)/16</f>
        <v>0.7712500000000001</v>
      </c>
      <c r="U42" s="26"/>
      <c r="V42" s="25">
        <f>SUM(V26:V41)/16</f>
        <v>1.046875</v>
      </c>
      <c r="W42" s="26"/>
      <c r="X42" s="25">
        <f>SUM(X26:X41)/16</f>
        <v>1.2375000000000003</v>
      </c>
      <c r="Y42" s="26"/>
      <c r="Z42" s="25">
        <f>SUM(Z26:Z41)/16</f>
        <v>1.7675000000000003</v>
      </c>
      <c r="AA42" s="26"/>
      <c r="AB42" s="25">
        <f>SUM(AB26:AB41)/16</f>
        <v>2.3531249999999995</v>
      </c>
      <c r="AC42" s="26"/>
      <c r="AD42" s="25">
        <f>SUM(AD26:AD41)/16</f>
        <v>16.771875000000001</v>
      </c>
      <c r="AE42" s="23"/>
    </row>
    <row r="43" spans="4:31" x14ac:dyDescent="0.25">
      <c r="E43" s="5"/>
      <c r="F43" s="22"/>
      <c r="G43" s="23"/>
      <c r="H43" s="22"/>
      <c r="I43" s="23"/>
      <c r="J43" s="22"/>
      <c r="K43" s="23"/>
      <c r="L43" s="22"/>
      <c r="M43" s="23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Y43" s="23"/>
      <c r="Z43" s="22"/>
      <c r="AA43" s="23"/>
      <c r="AB43" s="22"/>
      <c r="AC43" s="23"/>
      <c r="AD43" s="22"/>
      <c r="AE43" s="23"/>
    </row>
    <row r="44" spans="4:31" x14ac:dyDescent="0.25">
      <c r="E44" s="5">
        <v>1982</v>
      </c>
      <c r="F44" s="22">
        <v>3.09</v>
      </c>
      <c r="G44" s="23" t="s">
        <v>224</v>
      </c>
      <c r="H44" s="22">
        <v>1.98</v>
      </c>
      <c r="I44" s="23"/>
      <c r="J44" s="22">
        <v>1.29</v>
      </c>
      <c r="K44" s="23"/>
      <c r="L44" s="22">
        <v>1.03</v>
      </c>
      <c r="M44" s="23"/>
      <c r="N44" s="22">
        <v>1.51</v>
      </c>
      <c r="O44" s="23"/>
      <c r="P44" s="22">
        <v>1.41</v>
      </c>
      <c r="Q44" s="23"/>
      <c r="R44" s="22">
        <v>2.2999999999999998</v>
      </c>
      <c r="S44" s="23"/>
      <c r="T44" s="22">
        <v>0.82</v>
      </c>
      <c r="U44" s="23"/>
      <c r="V44" s="22">
        <v>1.56</v>
      </c>
      <c r="W44" s="23"/>
      <c r="X44" s="22">
        <v>2.16</v>
      </c>
      <c r="Y44" s="23"/>
      <c r="Z44" s="22">
        <v>0.88</v>
      </c>
      <c r="AA44" s="23"/>
      <c r="AB44" s="22">
        <v>1.7</v>
      </c>
      <c r="AC44" s="23"/>
      <c r="AD44" s="22">
        <v>19.73</v>
      </c>
      <c r="AE44" s="23"/>
    </row>
    <row r="45" spans="4:31" x14ac:dyDescent="0.25">
      <c r="E45" s="5">
        <v>1983</v>
      </c>
      <c r="F45" s="22">
        <v>2.17</v>
      </c>
      <c r="G45" s="23"/>
      <c r="H45" s="22">
        <v>1.06</v>
      </c>
      <c r="I45" s="23"/>
      <c r="J45" s="22">
        <v>3.36</v>
      </c>
      <c r="K45" s="23"/>
      <c r="L45" s="22">
        <v>0.98</v>
      </c>
      <c r="M45" s="23"/>
      <c r="N45" s="22">
        <v>1.39</v>
      </c>
      <c r="O45" s="23"/>
      <c r="P45" s="22">
        <v>2.04</v>
      </c>
      <c r="Q45" s="23"/>
      <c r="R45" s="22">
        <v>0.94</v>
      </c>
      <c r="S45" s="23"/>
      <c r="T45" s="22">
        <v>2.68</v>
      </c>
      <c r="U45" s="23"/>
      <c r="V45" s="22">
        <v>0.53</v>
      </c>
      <c r="W45" s="23"/>
      <c r="X45" s="22">
        <v>0.53</v>
      </c>
      <c r="Y45" s="23"/>
      <c r="Z45" s="22">
        <v>1.73</v>
      </c>
      <c r="AA45" s="23"/>
      <c r="AB45" s="22">
        <v>2.06</v>
      </c>
      <c r="AC45" s="23"/>
      <c r="AD45" s="22">
        <v>19.47</v>
      </c>
      <c r="AE45" s="23"/>
    </row>
    <row r="46" spans="4:31" x14ac:dyDescent="0.25">
      <c r="E46" s="5">
        <v>1984</v>
      </c>
      <c r="F46" s="22">
        <v>2.67</v>
      </c>
      <c r="G46" s="23" t="s">
        <v>222</v>
      </c>
      <c r="H46" s="22">
        <v>0.46</v>
      </c>
      <c r="I46" s="23"/>
      <c r="J46" s="22">
        <v>2.46</v>
      </c>
      <c r="K46" s="23"/>
      <c r="L46" s="22">
        <v>1.96</v>
      </c>
      <c r="M46" s="23"/>
      <c r="N46" s="22">
        <v>2.41</v>
      </c>
      <c r="O46" s="23"/>
      <c r="P46" s="22">
        <v>2.25</v>
      </c>
      <c r="Q46" s="23"/>
      <c r="R46" s="22">
        <v>1.02</v>
      </c>
      <c r="S46" s="23"/>
      <c r="T46" s="22">
        <v>2.83</v>
      </c>
      <c r="U46" s="23"/>
      <c r="V46" s="22">
        <v>1.04</v>
      </c>
      <c r="W46" s="23"/>
      <c r="X46" s="22">
        <v>2.48</v>
      </c>
      <c r="Y46" s="23"/>
      <c r="Z46" s="22">
        <v>1.66</v>
      </c>
      <c r="AA46" s="23"/>
      <c r="AB46" s="22">
        <v>1.81</v>
      </c>
      <c r="AC46" s="23"/>
      <c r="AD46" s="22">
        <v>23.05</v>
      </c>
      <c r="AE46" s="23"/>
    </row>
    <row r="47" spans="4:31" x14ac:dyDescent="0.25">
      <c r="E47" s="5">
        <v>1985</v>
      </c>
      <c r="F47" s="22">
        <v>0.16</v>
      </c>
      <c r="G47" s="23"/>
      <c r="H47" s="22">
        <v>0.78</v>
      </c>
      <c r="I47" s="23"/>
      <c r="J47" s="22">
        <v>0.37</v>
      </c>
      <c r="K47" s="23" t="s">
        <v>224</v>
      </c>
      <c r="L47" s="22">
        <v>1.1399999999999999</v>
      </c>
      <c r="M47" s="23" t="s">
        <v>222</v>
      </c>
      <c r="N47" s="22">
        <v>2.5299999999999998</v>
      </c>
      <c r="O47" s="23"/>
      <c r="P47" s="22">
        <v>1</v>
      </c>
      <c r="Q47" s="23"/>
      <c r="R47" s="22">
        <v>0.56999999999999995</v>
      </c>
      <c r="S47" s="23"/>
      <c r="T47" s="22">
        <v>0.98</v>
      </c>
      <c r="U47" s="23"/>
      <c r="V47" s="22">
        <v>1.5</v>
      </c>
      <c r="W47" s="23" t="s">
        <v>221</v>
      </c>
      <c r="X47" s="22">
        <v>1.46</v>
      </c>
      <c r="Y47" s="23"/>
      <c r="Z47" s="22">
        <v>2.96</v>
      </c>
      <c r="AA47" s="23"/>
      <c r="AB47" s="22">
        <v>0.31</v>
      </c>
      <c r="AC47" s="23"/>
      <c r="AD47" s="22">
        <v>13.76</v>
      </c>
      <c r="AE47" s="23"/>
    </row>
    <row r="48" spans="4:31" x14ac:dyDescent="0.25">
      <c r="E48" s="5">
        <v>1986</v>
      </c>
      <c r="F48" s="22">
        <v>0.96</v>
      </c>
      <c r="G48" s="23"/>
      <c r="H48" s="22">
        <v>3.91</v>
      </c>
      <c r="I48" s="23"/>
      <c r="J48" s="22">
        <v>1.22</v>
      </c>
      <c r="K48" s="23"/>
      <c r="L48" s="22">
        <v>0.92</v>
      </c>
      <c r="M48" s="23" t="s">
        <v>222</v>
      </c>
      <c r="N48" s="22">
        <v>0.81</v>
      </c>
      <c r="O48" s="23"/>
      <c r="P48" s="22">
        <v>0.42</v>
      </c>
      <c r="Q48" s="23"/>
      <c r="R48" s="22">
        <v>0.66</v>
      </c>
      <c r="S48" s="23"/>
      <c r="T48" s="22">
        <v>0.36</v>
      </c>
      <c r="U48" s="23"/>
      <c r="V48" s="22">
        <v>1.56</v>
      </c>
      <c r="W48" s="23"/>
      <c r="X48" s="22">
        <v>1.05</v>
      </c>
      <c r="Y48" s="23"/>
      <c r="Z48" s="22">
        <v>3.29</v>
      </c>
      <c r="AA48" s="23"/>
      <c r="AB48" s="22">
        <v>0.14000000000000001</v>
      </c>
      <c r="AC48" s="23"/>
      <c r="AD48" s="22">
        <v>15.3</v>
      </c>
      <c r="AE48" s="23"/>
    </row>
    <row r="49" spans="4:31" x14ac:dyDescent="0.25">
      <c r="E49" s="5">
        <v>1987</v>
      </c>
      <c r="F49" s="22">
        <v>0.96</v>
      </c>
      <c r="G49" s="23"/>
      <c r="H49" s="22">
        <v>1.1499999999999999</v>
      </c>
      <c r="I49" s="23"/>
      <c r="J49" s="22">
        <v>1.17</v>
      </c>
      <c r="K49" s="23"/>
      <c r="L49" s="22">
        <v>0.48</v>
      </c>
      <c r="M49" s="23"/>
      <c r="N49" s="22">
        <v>1.73</v>
      </c>
      <c r="O49" s="23"/>
      <c r="P49" s="22">
        <v>2.5099999999999998</v>
      </c>
      <c r="Q49" s="23"/>
      <c r="R49" s="22">
        <v>1.1299999999999999</v>
      </c>
      <c r="S49" s="23"/>
      <c r="T49" s="22">
        <v>0.05</v>
      </c>
      <c r="U49" s="23"/>
      <c r="V49" s="22">
        <v>0.14000000000000001</v>
      </c>
      <c r="W49" s="23"/>
      <c r="X49" s="22">
        <v>0</v>
      </c>
      <c r="Y49" s="23"/>
      <c r="Z49" s="22">
        <v>1.22</v>
      </c>
      <c r="AA49" s="23"/>
      <c r="AB49" s="22">
        <v>1.89</v>
      </c>
      <c r="AC49" s="23"/>
      <c r="AD49" s="22">
        <v>12.43</v>
      </c>
      <c r="AE49" s="23"/>
    </row>
    <row r="50" spans="4:31" x14ac:dyDescent="0.25">
      <c r="E50" s="5">
        <v>1988</v>
      </c>
      <c r="F50" s="22">
        <v>1.96</v>
      </c>
      <c r="G50" s="23"/>
      <c r="H50" s="22">
        <v>1.71</v>
      </c>
      <c r="I50" s="23" t="s">
        <v>222</v>
      </c>
      <c r="J50" s="22">
        <v>1.1599999999999999</v>
      </c>
      <c r="K50" s="23"/>
      <c r="L50" s="22">
        <v>1.58</v>
      </c>
      <c r="M50" s="23" t="s">
        <v>222</v>
      </c>
      <c r="N50" s="22">
        <v>1.6</v>
      </c>
      <c r="O50" s="23" t="s">
        <v>222</v>
      </c>
      <c r="P50" s="22">
        <v>2.0499999999999998</v>
      </c>
      <c r="Q50" s="23"/>
      <c r="R50" s="22">
        <v>0</v>
      </c>
      <c r="S50" s="23"/>
      <c r="T50" s="22">
        <v>0.12</v>
      </c>
      <c r="U50" s="23"/>
      <c r="V50" s="22">
        <v>0.84</v>
      </c>
      <c r="W50" s="23"/>
      <c r="X50" s="22">
        <v>0.2</v>
      </c>
      <c r="Y50" s="23"/>
      <c r="Z50" s="22">
        <v>2.56</v>
      </c>
      <c r="AA50" s="23"/>
      <c r="AB50" s="22">
        <v>1.27</v>
      </c>
      <c r="AC50" s="23" t="s">
        <v>222</v>
      </c>
      <c r="AD50" s="22">
        <v>15.05</v>
      </c>
      <c r="AE50" s="23"/>
    </row>
    <row r="51" spans="4:31" x14ac:dyDescent="0.25">
      <c r="E51" s="5">
        <v>1989</v>
      </c>
      <c r="F51" s="22">
        <v>2.46</v>
      </c>
      <c r="G51" s="23"/>
      <c r="H51" s="22">
        <v>0.78</v>
      </c>
      <c r="I51" s="23"/>
      <c r="J51" s="22">
        <v>1.64</v>
      </c>
      <c r="K51" s="23"/>
      <c r="L51" s="22">
        <v>0.68</v>
      </c>
      <c r="M51" s="23"/>
      <c r="N51" s="22">
        <v>1.38</v>
      </c>
      <c r="O51" s="23"/>
      <c r="P51" s="22">
        <v>0.87</v>
      </c>
      <c r="Q51" s="23"/>
      <c r="R51" s="22">
        <v>0.37</v>
      </c>
      <c r="S51" s="23" t="s">
        <v>225</v>
      </c>
      <c r="T51" s="22">
        <v>2.16</v>
      </c>
      <c r="U51" s="23"/>
      <c r="V51" s="22">
        <v>0.82</v>
      </c>
      <c r="W51" s="23"/>
      <c r="X51" s="22">
        <v>0.8</v>
      </c>
      <c r="Y51" s="23"/>
      <c r="Z51" s="22">
        <v>1.29</v>
      </c>
      <c r="AA51" s="23"/>
      <c r="AB51" s="22">
        <v>0.41</v>
      </c>
      <c r="AC51" s="23"/>
      <c r="AD51" s="22">
        <v>13.66</v>
      </c>
      <c r="AE51" s="23"/>
    </row>
    <row r="52" spans="4:31" x14ac:dyDescent="0.25">
      <c r="E52" s="5">
        <v>1990</v>
      </c>
      <c r="F52" s="22">
        <v>1.32</v>
      </c>
      <c r="G52" s="23" t="s">
        <v>222</v>
      </c>
      <c r="H52" s="22">
        <v>0.91</v>
      </c>
      <c r="I52" s="23" t="s">
        <v>222</v>
      </c>
      <c r="J52" s="22">
        <v>0.72</v>
      </c>
      <c r="K52" s="23"/>
      <c r="L52" s="22">
        <v>2.82</v>
      </c>
      <c r="M52" s="23"/>
      <c r="N52" s="22">
        <v>2.13</v>
      </c>
      <c r="O52" s="23"/>
      <c r="P52" s="22">
        <v>1.46</v>
      </c>
      <c r="Q52" s="23"/>
      <c r="R52" s="22">
        <v>0.33</v>
      </c>
      <c r="S52" s="23"/>
      <c r="T52" s="22">
        <v>0.56000000000000005</v>
      </c>
      <c r="U52" s="23"/>
      <c r="V52" s="22">
        <v>0.14000000000000001</v>
      </c>
      <c r="W52" s="23"/>
      <c r="X52" s="22">
        <v>2.06</v>
      </c>
      <c r="Y52" s="23"/>
      <c r="Z52" s="22">
        <v>1.49</v>
      </c>
      <c r="AA52" s="23"/>
      <c r="AB52" s="22">
        <v>0.81</v>
      </c>
      <c r="AC52" s="23" t="s">
        <v>225</v>
      </c>
      <c r="AD52" s="22">
        <v>14.75</v>
      </c>
      <c r="AE52" s="23"/>
    </row>
    <row r="53" spans="4:31" x14ac:dyDescent="0.25">
      <c r="E53" s="5">
        <v>1991</v>
      </c>
      <c r="F53" s="22">
        <v>1.2</v>
      </c>
      <c r="G53" s="23"/>
      <c r="H53" s="22">
        <v>0.68</v>
      </c>
      <c r="I53" s="23" t="s">
        <v>221</v>
      </c>
      <c r="J53" s="22">
        <v>1.92</v>
      </c>
      <c r="K53" s="23" t="s">
        <v>225</v>
      </c>
      <c r="L53" s="22">
        <v>1.24</v>
      </c>
      <c r="M53" s="23" t="s">
        <v>224</v>
      </c>
      <c r="N53" s="22">
        <v>5.2</v>
      </c>
      <c r="O53" s="23" t="s">
        <v>221</v>
      </c>
      <c r="P53" s="22">
        <v>2.0299999999999998</v>
      </c>
      <c r="Q53" s="23"/>
      <c r="R53" s="22">
        <v>0.09</v>
      </c>
      <c r="S53" s="23"/>
      <c r="T53" s="22">
        <v>0.09</v>
      </c>
      <c r="U53" s="23"/>
      <c r="V53" s="22">
        <v>0</v>
      </c>
      <c r="W53" s="23"/>
      <c r="X53" s="22">
        <v>0.52</v>
      </c>
      <c r="Y53" s="23"/>
      <c r="Z53" s="22">
        <v>4.33</v>
      </c>
      <c r="AA53" s="23" t="s">
        <v>222</v>
      </c>
      <c r="AB53" s="22">
        <v>0.88</v>
      </c>
      <c r="AC53" s="23"/>
      <c r="AD53" s="22">
        <v>18.18</v>
      </c>
      <c r="AE53" s="23"/>
    </row>
    <row r="54" spans="4:31" x14ac:dyDescent="0.25">
      <c r="E54" s="5">
        <v>1992</v>
      </c>
      <c r="F54" s="22">
        <v>0.3</v>
      </c>
      <c r="G54" s="23"/>
      <c r="H54" s="22">
        <v>1.1100000000000001</v>
      </c>
      <c r="I54" s="23" t="s">
        <v>222</v>
      </c>
      <c r="J54" s="22">
        <v>0.88</v>
      </c>
      <c r="K54" s="23"/>
      <c r="L54" s="22">
        <v>2.02</v>
      </c>
      <c r="M54" s="23"/>
      <c r="N54" s="22">
        <v>0.72</v>
      </c>
      <c r="O54" s="23"/>
      <c r="P54" s="22">
        <v>1.58</v>
      </c>
      <c r="Q54" s="23" t="s">
        <v>222</v>
      </c>
      <c r="R54" s="22">
        <v>0.74</v>
      </c>
      <c r="S54" s="23"/>
      <c r="T54" s="22">
        <v>0.79</v>
      </c>
      <c r="U54" s="23"/>
      <c r="V54" s="22">
        <v>0.64</v>
      </c>
      <c r="W54" s="23"/>
      <c r="X54" s="22">
        <v>0.87</v>
      </c>
      <c r="Y54" s="23"/>
      <c r="Z54" s="22">
        <v>2.52</v>
      </c>
      <c r="AA54" s="23"/>
      <c r="AB54" s="22">
        <v>2.61</v>
      </c>
      <c r="AC54" s="23"/>
      <c r="AD54" s="22">
        <v>14.78</v>
      </c>
      <c r="AE54" s="23"/>
    </row>
    <row r="55" spans="4:31" x14ac:dyDescent="0.25">
      <c r="E55" s="5">
        <v>1993</v>
      </c>
      <c r="F55" s="22">
        <v>1.51</v>
      </c>
      <c r="G55" s="23"/>
      <c r="H55" s="22">
        <v>0.34</v>
      </c>
      <c r="I55" s="23"/>
      <c r="J55" s="22">
        <v>1.87</v>
      </c>
      <c r="K55" s="23"/>
      <c r="L55" s="22">
        <v>3.5</v>
      </c>
      <c r="M55" s="23" t="s">
        <v>225</v>
      </c>
      <c r="N55" s="22">
        <v>2.0299999999999998</v>
      </c>
      <c r="O55" s="23"/>
      <c r="P55" s="22">
        <v>3.59</v>
      </c>
      <c r="Q55" s="23" t="s">
        <v>221</v>
      </c>
      <c r="R55" s="22">
        <v>1.53</v>
      </c>
      <c r="S55" s="23" t="s">
        <v>222</v>
      </c>
      <c r="T55" s="22">
        <v>2.46</v>
      </c>
      <c r="U55" s="23"/>
      <c r="V55" s="22">
        <v>0</v>
      </c>
      <c r="W55" s="23"/>
      <c r="X55" s="22">
        <v>0.77</v>
      </c>
      <c r="Y55" s="23" t="s">
        <v>222</v>
      </c>
      <c r="Z55" s="22">
        <v>0.36</v>
      </c>
      <c r="AA55" s="23"/>
      <c r="AB55" s="22">
        <v>1.68</v>
      </c>
      <c r="AC55" s="23"/>
      <c r="AD55" s="22">
        <v>19.64</v>
      </c>
      <c r="AE55" s="23"/>
    </row>
    <row r="56" spans="4:31" x14ac:dyDescent="0.25">
      <c r="E56" s="5">
        <v>1994</v>
      </c>
      <c r="F56" s="22">
        <v>2.29</v>
      </c>
      <c r="G56" s="23"/>
      <c r="H56" s="22">
        <v>3.08</v>
      </c>
      <c r="I56" s="23"/>
      <c r="J56" s="22">
        <v>0.6</v>
      </c>
      <c r="K56" s="23"/>
      <c r="L56" s="22">
        <v>1.59</v>
      </c>
      <c r="M56" s="23"/>
      <c r="N56" s="22">
        <v>2.4300000000000002</v>
      </c>
      <c r="O56" s="23"/>
      <c r="P56" s="22">
        <v>1.49</v>
      </c>
      <c r="Q56" s="23"/>
      <c r="R56" s="22">
        <v>0.9</v>
      </c>
      <c r="S56" s="23"/>
      <c r="T56" s="22">
        <v>0.22</v>
      </c>
      <c r="U56" s="23"/>
      <c r="V56" s="22">
        <v>0.28000000000000003</v>
      </c>
      <c r="W56" s="23"/>
      <c r="X56" s="22">
        <v>1.75</v>
      </c>
      <c r="Y56" s="23"/>
      <c r="Z56" s="22">
        <v>2.41</v>
      </c>
      <c r="AA56" s="23" t="s">
        <v>222</v>
      </c>
      <c r="AB56" s="22">
        <v>1.1399999999999999</v>
      </c>
      <c r="AC56" s="23" t="s">
        <v>222</v>
      </c>
      <c r="AD56" s="22">
        <v>18.18</v>
      </c>
      <c r="AE56" s="23"/>
    </row>
    <row r="57" spans="4:31" x14ac:dyDescent="0.25">
      <c r="E57" s="5">
        <v>1995</v>
      </c>
      <c r="F57" s="22">
        <v>1.53</v>
      </c>
      <c r="G57" s="23"/>
      <c r="H57" s="22">
        <v>1.17</v>
      </c>
      <c r="I57" s="23"/>
      <c r="J57" s="22">
        <v>2.84</v>
      </c>
      <c r="K57" s="23"/>
      <c r="L57" s="22">
        <v>2.84</v>
      </c>
      <c r="M57" s="23"/>
      <c r="N57" s="22">
        <v>1.47</v>
      </c>
      <c r="O57" s="23"/>
      <c r="P57" s="22">
        <v>2.15</v>
      </c>
      <c r="Q57" s="23"/>
      <c r="R57" s="22">
        <v>0.61</v>
      </c>
      <c r="S57" s="23"/>
      <c r="T57" s="22">
        <v>0.62</v>
      </c>
      <c r="U57" s="23"/>
      <c r="V57" s="22">
        <v>0.75</v>
      </c>
      <c r="W57" s="23"/>
      <c r="X57" s="22">
        <v>1.73</v>
      </c>
      <c r="Y57" s="23"/>
      <c r="Z57" s="22">
        <v>5.64</v>
      </c>
      <c r="AA57" s="23"/>
      <c r="AB57" s="22">
        <v>3.08</v>
      </c>
      <c r="AC57" s="23"/>
      <c r="AD57" s="22">
        <v>24.43</v>
      </c>
      <c r="AE57" s="23"/>
    </row>
    <row r="58" spans="4:31" x14ac:dyDescent="0.25">
      <c r="E58" s="5">
        <v>1996</v>
      </c>
      <c r="F58" s="22">
        <v>1.88</v>
      </c>
      <c r="G58" s="23"/>
      <c r="H58" s="22">
        <v>1.85</v>
      </c>
      <c r="I58" s="23"/>
      <c r="J58" s="22">
        <v>1.19</v>
      </c>
      <c r="K58" s="23"/>
      <c r="L58" s="22">
        <v>2.7</v>
      </c>
      <c r="M58" s="23"/>
      <c r="N58" s="22">
        <v>2.68</v>
      </c>
      <c r="O58" s="23"/>
      <c r="P58" s="22">
        <v>0.99</v>
      </c>
      <c r="Q58" s="23"/>
      <c r="R58" s="22">
        <v>0.15</v>
      </c>
      <c r="S58" s="23"/>
      <c r="T58" s="22">
        <v>0.46</v>
      </c>
      <c r="U58" s="23"/>
      <c r="V58" s="22">
        <v>0.48</v>
      </c>
      <c r="W58" s="23"/>
      <c r="X58" s="22">
        <v>2.42</v>
      </c>
      <c r="Y58" s="23"/>
      <c r="Z58" s="22">
        <v>2.79</v>
      </c>
      <c r="AA58" s="23"/>
      <c r="AB58" s="22">
        <v>3.48</v>
      </c>
      <c r="AC58" s="23"/>
      <c r="AD58" s="22">
        <v>21.07</v>
      </c>
      <c r="AE58" s="23"/>
    </row>
    <row r="59" spans="4:31" x14ac:dyDescent="0.25">
      <c r="E59" s="5">
        <v>1997</v>
      </c>
      <c r="F59" s="22">
        <v>1.95</v>
      </c>
      <c r="G59" s="23" t="s">
        <v>224</v>
      </c>
      <c r="H59" s="22">
        <v>1.1299999999999999</v>
      </c>
      <c r="I59" s="23" t="s">
        <v>224</v>
      </c>
      <c r="J59" s="22">
        <v>1.18</v>
      </c>
      <c r="K59" s="23" t="s">
        <v>221</v>
      </c>
      <c r="L59" s="22">
        <v>3.12</v>
      </c>
      <c r="M59" s="23" t="s">
        <v>222</v>
      </c>
      <c r="N59" s="22">
        <v>0.6</v>
      </c>
      <c r="O59" s="23"/>
      <c r="P59" s="22">
        <v>1.1599999999999999</v>
      </c>
      <c r="Q59" s="23"/>
      <c r="R59" s="22">
        <v>1.6</v>
      </c>
      <c r="S59" s="23"/>
      <c r="T59" s="22">
        <v>0.18</v>
      </c>
      <c r="U59" s="23"/>
      <c r="V59" s="22">
        <v>0.69</v>
      </c>
      <c r="W59" s="23"/>
      <c r="X59" s="22">
        <v>1.62</v>
      </c>
      <c r="Y59" s="23"/>
      <c r="Z59" s="22">
        <v>0.87</v>
      </c>
      <c r="AA59" s="23"/>
      <c r="AB59" s="22">
        <v>1.33</v>
      </c>
      <c r="AC59" s="23" t="s">
        <v>221</v>
      </c>
      <c r="AD59" s="22">
        <v>15.43</v>
      </c>
      <c r="AE59" s="23"/>
    </row>
    <row r="60" spans="4:31" ht="18.75" x14ac:dyDescent="0.3">
      <c r="D60" s="27" t="s">
        <v>244</v>
      </c>
      <c r="E60" s="24" t="s">
        <v>133</v>
      </c>
      <c r="F60" s="25">
        <f>SUM(F44:F59)/16</f>
        <v>1.6506250000000002</v>
      </c>
      <c r="G60" s="26"/>
      <c r="H60" s="25">
        <f>SUM(H44:H59)/16</f>
        <v>1.3812499999999999</v>
      </c>
      <c r="I60" s="26"/>
      <c r="J60" s="25">
        <f>SUM(J44:J59)/16</f>
        <v>1.4918750000000003</v>
      </c>
      <c r="K60" s="26"/>
      <c r="L60" s="25">
        <f>SUM(L44:L59)/16</f>
        <v>1.7875000000000001</v>
      </c>
      <c r="M60" s="26"/>
      <c r="N60" s="25">
        <f>SUM(N44:N59)/16</f>
        <v>1.9137499999999998</v>
      </c>
      <c r="O60" s="26"/>
      <c r="P60" s="25">
        <f>SUM(P44:P59)/16</f>
        <v>1.6874999999999996</v>
      </c>
      <c r="Q60" s="26"/>
      <c r="R60" s="25">
        <f>SUM(R44:R59)/16</f>
        <v>0.80874999999999997</v>
      </c>
      <c r="S60" s="26"/>
      <c r="T60" s="25">
        <f>SUM(T44:T59)/16</f>
        <v>0.96125000000000016</v>
      </c>
      <c r="U60" s="26"/>
      <c r="V60" s="25">
        <f>SUM(V44:V59)/16</f>
        <v>0.68562499999999993</v>
      </c>
      <c r="W60" s="26"/>
      <c r="X60" s="25">
        <f>SUM(X44:X59)/16</f>
        <v>1.2762499999999999</v>
      </c>
      <c r="Y60" s="26"/>
      <c r="Z60" s="25">
        <f>SUM(Z44:Z59)/16</f>
        <v>2.2499999999999996</v>
      </c>
      <c r="AA60" s="26"/>
      <c r="AB60" s="25">
        <f>SUM(AB44:AB59)/16</f>
        <v>1.5375000000000001</v>
      </c>
      <c r="AC60" s="26"/>
      <c r="AD60" s="25">
        <f>SUM(AD44:AD59)/16</f>
        <v>17.431875000000002</v>
      </c>
      <c r="AE60" s="23"/>
    </row>
    <row r="61" spans="4:31" x14ac:dyDescent="0.25">
      <c r="E61" s="5"/>
      <c r="F61" s="22"/>
      <c r="G61" s="23"/>
      <c r="H61" s="22"/>
      <c r="I61" s="23"/>
      <c r="J61" s="22"/>
      <c r="K61" s="23"/>
      <c r="L61" s="22"/>
      <c r="M61" s="23"/>
      <c r="N61" s="22"/>
      <c r="O61" s="23"/>
      <c r="P61" s="22"/>
      <c r="Q61" s="23"/>
      <c r="R61" s="22"/>
      <c r="S61" s="23"/>
      <c r="T61" s="22"/>
      <c r="U61" s="23"/>
      <c r="V61" s="22"/>
      <c r="W61" s="23"/>
      <c r="X61" s="22"/>
      <c r="Y61" s="23"/>
      <c r="Z61" s="22"/>
      <c r="AA61" s="23"/>
      <c r="AB61" s="22"/>
      <c r="AC61" s="23"/>
      <c r="AD61" s="22"/>
      <c r="AE61" s="23"/>
    </row>
    <row r="62" spans="4:31" x14ac:dyDescent="0.25">
      <c r="E62" s="5">
        <v>1998</v>
      </c>
      <c r="F62" s="22">
        <v>2.4300000000000002</v>
      </c>
      <c r="G62" s="23" t="s">
        <v>221</v>
      </c>
      <c r="H62" s="22">
        <v>0.66</v>
      </c>
      <c r="I62" s="23" t="s">
        <v>222</v>
      </c>
      <c r="J62" s="22">
        <v>1.33</v>
      </c>
      <c r="K62" s="23"/>
      <c r="L62" s="22">
        <v>2.11</v>
      </c>
      <c r="M62" s="23"/>
      <c r="N62" s="22">
        <v>4.95</v>
      </c>
      <c r="O62" s="23" t="s">
        <v>221</v>
      </c>
      <c r="P62" s="22">
        <v>2.48</v>
      </c>
      <c r="Q62" s="23"/>
      <c r="R62" s="22">
        <v>2.58</v>
      </c>
      <c r="S62" s="23"/>
      <c r="T62" s="22">
        <v>0</v>
      </c>
      <c r="U62" s="23"/>
      <c r="V62" s="22">
        <v>1.52</v>
      </c>
      <c r="W62" s="23"/>
      <c r="X62" s="22">
        <v>0.92</v>
      </c>
      <c r="Y62" s="23"/>
      <c r="Z62" s="22">
        <v>2.73</v>
      </c>
      <c r="AA62" s="23"/>
      <c r="AB62" s="22">
        <v>2.64</v>
      </c>
      <c r="AC62" s="23" t="s">
        <v>224</v>
      </c>
      <c r="AD62" s="22">
        <v>24.35</v>
      </c>
      <c r="AE62" s="23"/>
    </row>
    <row r="63" spans="4:31" x14ac:dyDescent="0.25">
      <c r="E63" s="5">
        <v>1999</v>
      </c>
      <c r="F63" s="22">
        <v>1.05</v>
      </c>
      <c r="G63" s="23"/>
      <c r="H63" s="22">
        <v>1.23</v>
      </c>
      <c r="I63" s="23"/>
      <c r="J63" s="22">
        <v>0.62</v>
      </c>
      <c r="K63" s="23"/>
      <c r="L63" s="22">
        <v>0.26</v>
      </c>
      <c r="M63" s="23" t="s">
        <v>222</v>
      </c>
      <c r="N63" s="22">
        <v>1.33</v>
      </c>
      <c r="O63" s="23"/>
      <c r="P63" s="22">
        <v>1.24</v>
      </c>
      <c r="Q63" s="23"/>
      <c r="R63" s="22">
        <v>0.19</v>
      </c>
      <c r="S63" s="23"/>
      <c r="T63" s="22">
        <v>1.34</v>
      </c>
      <c r="U63" s="23"/>
      <c r="V63" s="22">
        <v>0</v>
      </c>
      <c r="W63" s="23"/>
      <c r="X63" s="22">
        <v>0.63</v>
      </c>
      <c r="Y63" s="23"/>
      <c r="Z63" s="22">
        <v>3.13</v>
      </c>
      <c r="AA63" s="23"/>
      <c r="AB63" s="22">
        <v>1.97</v>
      </c>
      <c r="AC63" s="23" t="s">
        <v>222</v>
      </c>
      <c r="AD63" s="22">
        <v>12.99</v>
      </c>
      <c r="AE63" s="23"/>
    </row>
    <row r="64" spans="4:31" x14ac:dyDescent="0.25">
      <c r="E64" s="5">
        <v>2000</v>
      </c>
      <c r="F64" s="22">
        <v>2.2599999999999998</v>
      </c>
      <c r="G64" s="23" t="s">
        <v>222</v>
      </c>
      <c r="H64" s="22">
        <v>0.85</v>
      </c>
      <c r="I64" s="23"/>
      <c r="J64" s="22">
        <v>1.76</v>
      </c>
      <c r="K64" s="23"/>
      <c r="L64" s="22">
        <v>0.81</v>
      </c>
      <c r="M64" s="23"/>
      <c r="N64" s="22">
        <v>1.68</v>
      </c>
      <c r="O64" s="23" t="s">
        <v>221</v>
      </c>
      <c r="P64" s="22">
        <v>1.24</v>
      </c>
      <c r="Q64" s="23"/>
      <c r="R64" s="22">
        <v>0.22</v>
      </c>
      <c r="S64" s="23"/>
      <c r="T64" s="22">
        <v>0</v>
      </c>
      <c r="U64" s="23"/>
      <c r="V64" s="22">
        <v>1.71</v>
      </c>
      <c r="W64" s="23"/>
      <c r="X64" s="22">
        <v>2.91</v>
      </c>
      <c r="Y64" s="23"/>
      <c r="Z64" s="22">
        <v>1.06</v>
      </c>
      <c r="AA64" s="23"/>
      <c r="AB64" s="22">
        <v>0.86</v>
      </c>
      <c r="AC64" s="23"/>
      <c r="AD64" s="22">
        <v>15.36</v>
      </c>
      <c r="AE64" s="23"/>
    </row>
    <row r="65" spans="4:31" x14ac:dyDescent="0.25">
      <c r="E65" s="5">
        <v>2001</v>
      </c>
      <c r="F65" s="22">
        <v>0.98</v>
      </c>
      <c r="G65" s="23"/>
      <c r="H65" s="22">
        <v>0.6</v>
      </c>
      <c r="I65" s="23"/>
      <c r="J65" s="22">
        <v>0.83</v>
      </c>
      <c r="K65" s="23"/>
      <c r="L65" s="22">
        <v>1.67</v>
      </c>
      <c r="M65" s="23"/>
      <c r="N65" s="22">
        <v>1.91</v>
      </c>
      <c r="O65" s="23"/>
      <c r="P65" s="22">
        <v>0.95</v>
      </c>
      <c r="Q65" s="23"/>
      <c r="R65" s="22">
        <v>0.48</v>
      </c>
      <c r="S65" s="23"/>
      <c r="T65" s="22">
        <v>0.62</v>
      </c>
      <c r="U65" s="23"/>
      <c r="V65" s="22">
        <v>0.39</v>
      </c>
      <c r="W65" s="23"/>
      <c r="X65" s="22">
        <v>1.98</v>
      </c>
      <c r="Y65" s="23"/>
      <c r="Z65" s="22">
        <v>1.6</v>
      </c>
      <c r="AA65" s="23"/>
      <c r="AB65" s="22">
        <v>1.46</v>
      </c>
      <c r="AC65" s="23"/>
      <c r="AD65" s="22">
        <v>13.47</v>
      </c>
      <c r="AE65" s="23"/>
    </row>
    <row r="66" spans="4:31" x14ac:dyDescent="0.25">
      <c r="E66" s="5">
        <v>2002</v>
      </c>
      <c r="F66" s="22">
        <v>1.58</v>
      </c>
      <c r="G66" s="23"/>
      <c r="H66" s="22">
        <v>0.45</v>
      </c>
      <c r="I66" s="23"/>
      <c r="J66" s="22">
        <v>2.02</v>
      </c>
      <c r="K66" s="23"/>
      <c r="L66" s="22">
        <v>1.1100000000000001</v>
      </c>
      <c r="M66" s="23"/>
      <c r="N66" s="22">
        <v>0.53</v>
      </c>
      <c r="O66" s="23"/>
      <c r="P66" s="22">
        <v>1.1200000000000001</v>
      </c>
      <c r="Q66" s="23"/>
      <c r="R66" s="22">
        <v>0.39</v>
      </c>
      <c r="S66" s="23"/>
      <c r="T66" s="22">
        <v>0.76</v>
      </c>
      <c r="U66" s="23"/>
      <c r="V66" s="22">
        <v>0.46</v>
      </c>
      <c r="W66" s="23"/>
      <c r="X66" s="22">
        <v>0.25</v>
      </c>
      <c r="Y66" s="23"/>
      <c r="Z66" s="22">
        <v>0.64</v>
      </c>
      <c r="AA66" s="23"/>
      <c r="AB66" s="22">
        <v>1.2</v>
      </c>
      <c r="AC66" s="23"/>
      <c r="AD66" s="22">
        <v>10.51</v>
      </c>
      <c r="AE66" s="23"/>
    </row>
    <row r="67" spans="4:31" x14ac:dyDescent="0.25">
      <c r="E67" s="5">
        <v>2003</v>
      </c>
      <c r="F67" s="22">
        <v>3.58</v>
      </c>
      <c r="G67" s="23"/>
      <c r="H67" s="22">
        <v>1.63</v>
      </c>
      <c r="I67" s="23"/>
      <c r="J67" s="22">
        <v>2.66</v>
      </c>
      <c r="K67" s="23"/>
      <c r="L67" s="22">
        <v>2.33</v>
      </c>
      <c r="M67" s="23"/>
      <c r="N67" s="22">
        <v>1.72</v>
      </c>
      <c r="O67" s="23"/>
      <c r="P67" s="22">
        <v>0.56000000000000005</v>
      </c>
      <c r="Q67" s="23"/>
      <c r="R67" s="22">
        <v>0.16</v>
      </c>
      <c r="S67" s="23"/>
      <c r="T67" s="22">
        <v>0.66</v>
      </c>
      <c r="U67" s="23"/>
      <c r="V67" s="22">
        <v>0.97</v>
      </c>
      <c r="W67" s="23"/>
      <c r="X67" s="22">
        <v>0.6</v>
      </c>
      <c r="Y67" s="23" t="s">
        <v>224</v>
      </c>
      <c r="Z67" s="22">
        <v>1.48</v>
      </c>
      <c r="AA67" s="23"/>
      <c r="AB67" s="22">
        <v>2.65</v>
      </c>
      <c r="AC67" s="23"/>
      <c r="AD67" s="22">
        <v>19</v>
      </c>
      <c r="AE67" s="23"/>
    </row>
    <row r="68" spans="4:31" x14ac:dyDescent="0.25">
      <c r="E68" s="5">
        <v>2004</v>
      </c>
      <c r="F68" s="22">
        <v>2.96</v>
      </c>
      <c r="G68" s="23" t="s">
        <v>224</v>
      </c>
      <c r="H68" s="22">
        <v>0.77</v>
      </c>
      <c r="I68" s="23"/>
      <c r="J68" s="22">
        <v>0.98</v>
      </c>
      <c r="K68" s="23"/>
      <c r="L68" s="22">
        <v>1.25</v>
      </c>
      <c r="M68" s="23"/>
      <c r="N68" s="22">
        <v>3.65</v>
      </c>
      <c r="O68" s="23"/>
      <c r="P68" s="22">
        <v>0.71</v>
      </c>
      <c r="Q68" s="23"/>
      <c r="R68" s="22">
        <v>1.61</v>
      </c>
      <c r="S68" s="23"/>
      <c r="T68" s="22">
        <v>1.62</v>
      </c>
      <c r="U68" s="23"/>
      <c r="V68" s="22">
        <v>1.23</v>
      </c>
      <c r="W68" s="23"/>
      <c r="X68" s="22">
        <v>1.77</v>
      </c>
      <c r="Y68" s="23"/>
      <c r="Z68" s="22">
        <v>1.31</v>
      </c>
      <c r="AA68" s="23"/>
      <c r="AB68" s="22">
        <v>1.44</v>
      </c>
      <c r="AC68" s="23"/>
      <c r="AD68" s="22">
        <v>19.3</v>
      </c>
      <c r="AE68" s="23"/>
    </row>
    <row r="69" spans="4:31" x14ac:dyDescent="0.25">
      <c r="E69" s="5">
        <v>2005</v>
      </c>
      <c r="F69" s="22">
        <v>1.1000000000000001</v>
      </c>
      <c r="G69" s="23"/>
      <c r="H69" s="22">
        <v>0.57999999999999996</v>
      </c>
      <c r="I69" s="23"/>
      <c r="J69" s="22">
        <v>0.85</v>
      </c>
      <c r="K69" s="23"/>
      <c r="L69" s="22">
        <v>1.19</v>
      </c>
      <c r="M69" s="23"/>
      <c r="N69" s="22">
        <v>3.25</v>
      </c>
      <c r="O69" s="23"/>
      <c r="P69" s="22">
        <v>1.68</v>
      </c>
      <c r="Q69" s="23"/>
      <c r="R69" s="22">
        <v>0.25</v>
      </c>
      <c r="S69" s="23"/>
      <c r="T69" s="22">
        <v>0</v>
      </c>
      <c r="U69" s="23"/>
      <c r="V69" s="22">
        <v>0</v>
      </c>
      <c r="W69" s="23"/>
      <c r="X69" s="22">
        <v>1.31</v>
      </c>
      <c r="Y69" s="23" t="s">
        <v>221</v>
      </c>
      <c r="Z69" s="22">
        <v>1.76</v>
      </c>
      <c r="AA69" s="23"/>
      <c r="AB69" s="22">
        <v>1.29</v>
      </c>
      <c r="AC69" s="23" t="s">
        <v>224</v>
      </c>
      <c r="AD69" s="22">
        <v>13.26</v>
      </c>
      <c r="AE69" s="23"/>
    </row>
    <row r="70" spans="4:31" x14ac:dyDescent="0.25">
      <c r="E70" s="5">
        <v>2006</v>
      </c>
      <c r="F70" s="22">
        <v>1.26</v>
      </c>
      <c r="G70" s="23"/>
      <c r="H70" s="22">
        <v>0.49</v>
      </c>
      <c r="I70" s="23"/>
      <c r="J70" s="22">
        <v>0.88</v>
      </c>
      <c r="K70" s="23"/>
      <c r="L70" s="22">
        <v>1.4</v>
      </c>
      <c r="M70" s="23" t="s">
        <v>221</v>
      </c>
      <c r="N70" s="22">
        <v>2.94</v>
      </c>
      <c r="O70" s="23" t="s">
        <v>224</v>
      </c>
      <c r="P70" s="22">
        <v>0.9</v>
      </c>
      <c r="Q70" s="23"/>
      <c r="R70" s="22">
        <v>0.33</v>
      </c>
      <c r="S70" s="23"/>
      <c r="T70" s="22">
        <v>1.1200000000000001</v>
      </c>
      <c r="U70" s="23"/>
      <c r="V70" s="22">
        <v>0.76</v>
      </c>
      <c r="W70" s="23"/>
      <c r="X70" s="22">
        <v>0.62</v>
      </c>
      <c r="Y70" s="23"/>
      <c r="Z70" s="22">
        <v>3.13</v>
      </c>
      <c r="AA70" s="23"/>
      <c r="AB70" s="22">
        <v>1.72</v>
      </c>
      <c r="AC70" s="23"/>
      <c r="AD70" s="22">
        <v>15.55</v>
      </c>
      <c r="AE70" s="23"/>
    </row>
    <row r="71" spans="4:31" x14ac:dyDescent="0.25">
      <c r="E71" s="5">
        <v>2007</v>
      </c>
      <c r="F71" s="22">
        <v>0.81</v>
      </c>
      <c r="G71" s="23"/>
      <c r="H71" s="22">
        <v>1.57</v>
      </c>
      <c r="I71" s="23"/>
      <c r="J71" s="22">
        <v>1.36</v>
      </c>
      <c r="K71" s="23"/>
      <c r="L71" s="22">
        <v>0.72</v>
      </c>
      <c r="M71" s="23"/>
      <c r="N71" s="22">
        <v>0.89</v>
      </c>
      <c r="O71" s="23"/>
      <c r="P71" s="22">
        <v>0.87</v>
      </c>
      <c r="Q71" s="23"/>
      <c r="R71" s="22">
        <v>0.41</v>
      </c>
      <c r="S71" s="23"/>
      <c r="T71" s="22">
        <v>0.89</v>
      </c>
      <c r="U71" s="23"/>
      <c r="V71" s="22">
        <v>7.0000000000000007E-2</v>
      </c>
      <c r="W71" s="23" t="s">
        <v>222</v>
      </c>
      <c r="X71" s="22">
        <v>1.56</v>
      </c>
      <c r="Y71" s="23"/>
      <c r="Z71" s="22">
        <v>2.23</v>
      </c>
      <c r="AA71" s="23"/>
      <c r="AB71" s="22">
        <v>1.79</v>
      </c>
      <c r="AC71" s="23" t="s">
        <v>221</v>
      </c>
      <c r="AD71" s="22">
        <v>13.17</v>
      </c>
      <c r="AE71" s="23"/>
    </row>
    <row r="72" spans="4:31" x14ac:dyDescent="0.25">
      <c r="E72" s="5">
        <v>2008</v>
      </c>
      <c r="F72" s="22">
        <v>1.53</v>
      </c>
      <c r="G72" s="23"/>
      <c r="H72" s="22">
        <v>0.69</v>
      </c>
      <c r="I72" s="23"/>
      <c r="J72" s="22">
        <v>1.68</v>
      </c>
      <c r="K72" s="23"/>
      <c r="L72" s="22">
        <v>0.6</v>
      </c>
      <c r="M72" s="23"/>
      <c r="N72" s="22">
        <v>2.5099999999999998</v>
      </c>
      <c r="O72" s="23"/>
      <c r="P72" s="22">
        <v>2.35</v>
      </c>
      <c r="Q72" s="23" t="s">
        <v>222</v>
      </c>
      <c r="R72" s="22">
        <v>0.13</v>
      </c>
      <c r="S72" s="23"/>
      <c r="T72" s="22">
        <v>0.78</v>
      </c>
      <c r="U72" s="23"/>
      <c r="V72" s="22">
        <v>0.64</v>
      </c>
      <c r="W72" s="23" t="s">
        <v>221</v>
      </c>
      <c r="X72" s="22">
        <v>0.5</v>
      </c>
      <c r="Y72" s="23"/>
      <c r="Z72" s="22">
        <v>1.63</v>
      </c>
      <c r="AA72" s="23"/>
      <c r="AB72" s="22">
        <v>2.83</v>
      </c>
      <c r="AC72" s="23"/>
      <c r="AD72" s="22">
        <v>15.87</v>
      </c>
      <c r="AE72" s="23"/>
    </row>
    <row r="73" spans="4:31" x14ac:dyDescent="0.25">
      <c r="E73" s="5">
        <v>2009</v>
      </c>
      <c r="F73" s="22">
        <v>2.3199999999999998</v>
      </c>
      <c r="G73" s="23"/>
      <c r="H73" s="22">
        <v>0.71</v>
      </c>
      <c r="I73" s="23"/>
      <c r="J73" s="22">
        <v>2.9</v>
      </c>
      <c r="K73" s="23"/>
      <c r="L73" s="22">
        <v>1.37</v>
      </c>
      <c r="M73" s="23"/>
      <c r="N73" s="22">
        <v>1.96</v>
      </c>
      <c r="O73" s="23"/>
      <c r="P73" s="22">
        <v>2.06</v>
      </c>
      <c r="Q73" s="23"/>
      <c r="R73" s="22">
        <v>0.44</v>
      </c>
      <c r="S73" s="23"/>
      <c r="T73" s="22">
        <v>1.92</v>
      </c>
      <c r="U73" s="23"/>
      <c r="V73" s="22">
        <v>0</v>
      </c>
      <c r="W73" s="23"/>
      <c r="X73" s="22">
        <v>2.11</v>
      </c>
      <c r="Y73" s="23"/>
      <c r="Z73" s="22">
        <v>0.83</v>
      </c>
      <c r="AA73" s="23"/>
      <c r="AB73" s="22">
        <v>0.87</v>
      </c>
      <c r="AC73" s="23"/>
      <c r="AD73" s="22">
        <v>17.489999999999998</v>
      </c>
      <c r="AE73" s="23"/>
    </row>
    <row r="74" spans="4:31" x14ac:dyDescent="0.25">
      <c r="E74" s="5">
        <v>2010</v>
      </c>
      <c r="F74" s="22">
        <v>1.02</v>
      </c>
      <c r="G74" s="23" t="s">
        <v>224</v>
      </c>
      <c r="H74" s="22">
        <v>0.2</v>
      </c>
      <c r="I74" s="23" t="s">
        <v>226</v>
      </c>
      <c r="J74" s="22">
        <v>0.6</v>
      </c>
      <c r="K74" s="23" t="s">
        <v>221</v>
      </c>
      <c r="L74" s="22">
        <v>2.8</v>
      </c>
      <c r="M74" s="23" t="s">
        <v>221</v>
      </c>
      <c r="N74" s="22">
        <v>2.34</v>
      </c>
      <c r="O74" s="23" t="s">
        <v>225</v>
      </c>
      <c r="P74" s="22">
        <v>3.09</v>
      </c>
      <c r="Q74" s="23"/>
      <c r="R74" s="22">
        <v>0.13</v>
      </c>
      <c r="S74" s="23"/>
      <c r="T74" s="22">
        <v>0.32</v>
      </c>
      <c r="U74" s="23"/>
      <c r="V74" s="22">
        <v>0.68</v>
      </c>
      <c r="W74" s="23"/>
      <c r="X74" s="22">
        <v>1.24</v>
      </c>
      <c r="Y74" s="23"/>
      <c r="Z74" s="22">
        <v>1.62</v>
      </c>
      <c r="AA74" s="23"/>
      <c r="AB74" s="22">
        <v>1.35</v>
      </c>
      <c r="AC74" s="23" t="s">
        <v>227</v>
      </c>
      <c r="AD74" s="22">
        <v>14.04</v>
      </c>
      <c r="AE74" s="23" t="s">
        <v>222</v>
      </c>
    </row>
    <row r="75" spans="4:31" x14ac:dyDescent="0.25">
      <c r="E75" s="5">
        <v>2011</v>
      </c>
      <c r="F75" s="22">
        <v>2.67</v>
      </c>
      <c r="G75" s="23" t="s">
        <v>221</v>
      </c>
      <c r="H75" s="22">
        <v>0.69</v>
      </c>
      <c r="I75" s="23" t="s">
        <v>224</v>
      </c>
      <c r="J75" s="22">
        <v>2.13</v>
      </c>
      <c r="K75" s="23" t="s">
        <v>228</v>
      </c>
      <c r="L75" s="22">
        <v>1.26</v>
      </c>
      <c r="M75" s="23" t="s">
        <v>228</v>
      </c>
      <c r="N75" s="22">
        <v>1.75</v>
      </c>
      <c r="O75" s="23" t="s">
        <v>228</v>
      </c>
      <c r="P75" s="22">
        <v>1.67</v>
      </c>
      <c r="Q75" s="23" t="s">
        <v>227</v>
      </c>
      <c r="R75" s="22">
        <v>0.5</v>
      </c>
      <c r="S75" s="23" t="s">
        <v>227</v>
      </c>
      <c r="T75" s="22">
        <v>0</v>
      </c>
      <c r="U75" s="23"/>
      <c r="V75" s="22">
        <v>0.11</v>
      </c>
      <c r="W75" s="23"/>
      <c r="X75" s="22">
        <v>2.0699999999999998</v>
      </c>
      <c r="Y75" s="23" t="s">
        <v>229</v>
      </c>
      <c r="Z75" s="22">
        <v>1.05</v>
      </c>
      <c r="AA75" s="23" t="s">
        <v>225</v>
      </c>
      <c r="AB75" s="22">
        <v>1.03</v>
      </c>
      <c r="AC75" s="23"/>
      <c r="AD75" s="22">
        <v>5.55</v>
      </c>
      <c r="AE75" s="23" t="s">
        <v>227</v>
      </c>
    </row>
    <row r="76" spans="4:31" x14ac:dyDescent="0.25">
      <c r="E76" s="5">
        <v>2012</v>
      </c>
      <c r="F76" s="22">
        <v>2.06</v>
      </c>
      <c r="G76" s="23" t="s">
        <v>224</v>
      </c>
      <c r="H76" s="22">
        <v>0.78</v>
      </c>
      <c r="I76" s="23" t="s">
        <v>227</v>
      </c>
      <c r="J76" s="22">
        <v>1.75</v>
      </c>
      <c r="K76" s="23" t="s">
        <v>224</v>
      </c>
      <c r="L76" s="22">
        <v>2.06</v>
      </c>
      <c r="M76" s="23"/>
      <c r="N76" s="22">
        <v>1.39</v>
      </c>
      <c r="O76" s="23"/>
      <c r="P76" s="22">
        <v>2.73</v>
      </c>
      <c r="Q76" s="23"/>
      <c r="R76" s="22">
        <v>1.39</v>
      </c>
      <c r="S76" s="23"/>
      <c r="T76" s="22">
        <v>0</v>
      </c>
      <c r="U76" s="23" t="s">
        <v>222</v>
      </c>
      <c r="V76" s="22">
        <v>0.14000000000000001</v>
      </c>
      <c r="W76" s="23"/>
      <c r="X76" s="22">
        <v>3.52</v>
      </c>
      <c r="Y76" s="23"/>
      <c r="Z76" s="22">
        <v>0.91</v>
      </c>
      <c r="AA76" s="23"/>
      <c r="AB76" s="22">
        <v>1.43</v>
      </c>
      <c r="AC76" s="23"/>
      <c r="AD76" s="22">
        <v>17.38</v>
      </c>
      <c r="AE76" s="23" t="s">
        <v>222</v>
      </c>
    </row>
    <row r="77" spans="4:31" x14ac:dyDescent="0.25">
      <c r="E77" s="5">
        <v>2013</v>
      </c>
      <c r="F77" s="22">
        <v>1.92</v>
      </c>
      <c r="G77" s="23"/>
      <c r="H77" s="22">
        <v>0.77</v>
      </c>
      <c r="I77" s="23"/>
      <c r="J77" s="22">
        <v>1.2</v>
      </c>
      <c r="K77" s="23"/>
      <c r="L77" s="22">
        <v>2</v>
      </c>
      <c r="M77" s="23"/>
      <c r="N77" s="22">
        <v>1.62</v>
      </c>
      <c r="O77" s="23"/>
      <c r="P77" s="22">
        <v>2.37</v>
      </c>
      <c r="Q77" s="23" t="s">
        <v>230</v>
      </c>
      <c r="R77" s="22" t="s">
        <v>218</v>
      </c>
      <c r="S77" s="23" t="s">
        <v>219</v>
      </c>
      <c r="T77" s="22">
        <v>0.32</v>
      </c>
      <c r="U77" s="23" t="s">
        <v>221</v>
      </c>
      <c r="V77" s="22">
        <v>2.67</v>
      </c>
      <c r="W77" s="23" t="s">
        <v>221</v>
      </c>
      <c r="X77" s="22">
        <v>0.64</v>
      </c>
      <c r="Y77" s="23" t="s">
        <v>224</v>
      </c>
      <c r="Z77" s="22">
        <v>1.9</v>
      </c>
      <c r="AA77" s="23" t="s">
        <v>222</v>
      </c>
      <c r="AB77" s="22">
        <v>2.4900000000000002</v>
      </c>
      <c r="AC77" s="23" t="s">
        <v>221</v>
      </c>
      <c r="AD77" s="22">
        <v>15.53</v>
      </c>
      <c r="AE77" s="23" t="s">
        <v>221</v>
      </c>
    </row>
    <row r="78" spans="4:31" ht="18.75" x14ac:dyDescent="0.25">
      <c r="D78" t="s">
        <v>244</v>
      </c>
      <c r="E78" s="5" t="s">
        <v>245</v>
      </c>
      <c r="F78" s="25">
        <f>SUM(F62:F77)/16</f>
        <v>1.8456249999999996</v>
      </c>
      <c r="G78" s="26"/>
      <c r="H78" s="25">
        <f>SUM(H62:H77)/16</f>
        <v>0.79187499999999988</v>
      </c>
      <c r="I78" s="26"/>
      <c r="J78" s="25">
        <f>SUM(J62:J77)/16</f>
        <v>1.471875</v>
      </c>
      <c r="K78" s="26"/>
      <c r="L78" s="25">
        <f>SUM(L62:L77)/16</f>
        <v>1.4337500000000001</v>
      </c>
      <c r="M78" s="26"/>
      <c r="N78" s="25">
        <f>SUM(N62:N77)/16</f>
        <v>2.1512499999999997</v>
      </c>
      <c r="O78" s="26"/>
      <c r="P78" s="25">
        <f>SUM(P62:P77)/16</f>
        <v>1.6262500000000002</v>
      </c>
      <c r="Q78" s="26"/>
      <c r="R78" s="25">
        <f>SUM(R62:R77)/15</f>
        <v>0.6140000000000001</v>
      </c>
      <c r="S78" s="26"/>
      <c r="T78" s="25">
        <f>SUM(T62:T77)/16</f>
        <v>0.64687500000000009</v>
      </c>
      <c r="U78" s="26"/>
      <c r="V78" s="25">
        <f>SUM(V62:V77)/16</f>
        <v>0.70937499999999998</v>
      </c>
      <c r="W78" s="26"/>
      <c r="X78" s="25">
        <f>SUM(X62:X77)/16</f>
        <v>1.4143749999999999</v>
      </c>
      <c r="Y78" s="26"/>
      <c r="Z78" s="25">
        <f>SUM(Z62:Z77)/16</f>
        <v>1.6881249999999999</v>
      </c>
      <c r="AA78" s="26"/>
      <c r="AB78" s="25">
        <f>SUM(AB62:AB77)/16</f>
        <v>1.6887500000000002</v>
      </c>
      <c r="AC78" s="26"/>
      <c r="AD78" s="25">
        <f>SUM(AD62:AD77)/16</f>
        <v>15.176250000000001</v>
      </c>
      <c r="AE78" s="23"/>
    </row>
    <row r="79" spans="4:31" x14ac:dyDescent="0.25">
      <c r="E79" s="5"/>
      <c r="F79" s="22"/>
      <c r="G79" s="23"/>
      <c r="H79" s="22"/>
      <c r="I79" s="23"/>
      <c r="J79" s="22"/>
      <c r="K79" s="23"/>
      <c r="L79" s="22"/>
      <c r="M79" s="23"/>
      <c r="N79" s="22"/>
      <c r="O79" s="23"/>
      <c r="P79" s="22"/>
      <c r="Q79" s="23"/>
      <c r="R79" s="22"/>
      <c r="S79" s="23"/>
      <c r="T79" s="22"/>
      <c r="U79" s="23"/>
      <c r="V79" s="22"/>
      <c r="W79" s="23"/>
      <c r="X79" s="22"/>
      <c r="Y79" s="23"/>
      <c r="Z79" s="22"/>
      <c r="AA79" s="23"/>
      <c r="AB79" s="22"/>
      <c r="AC79" s="23"/>
      <c r="AD79" s="22"/>
      <c r="AE79" s="23"/>
    </row>
    <row r="80" spans="4:31" ht="15" customHeight="1" x14ac:dyDescent="0.25">
      <c r="E80" s="36" t="s">
        <v>231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5:31" x14ac:dyDescent="0.25">
      <c r="E81" s="5" t="s">
        <v>232</v>
      </c>
      <c r="F81" s="22">
        <v>1.86</v>
      </c>
      <c r="G81" s="23"/>
      <c r="H81" s="22">
        <v>1.24</v>
      </c>
      <c r="I81" s="23"/>
      <c r="J81" s="22">
        <v>1.5</v>
      </c>
      <c r="K81" s="23"/>
      <c r="L81" s="22">
        <v>1.6</v>
      </c>
      <c r="M81" s="23"/>
      <c r="N81" s="22">
        <v>1.87</v>
      </c>
      <c r="O81" s="23"/>
      <c r="P81" s="22">
        <v>1.54</v>
      </c>
      <c r="Q81" s="23"/>
      <c r="R81" s="22">
        <v>0.66</v>
      </c>
      <c r="S81" s="23"/>
      <c r="T81" s="22">
        <v>0.79</v>
      </c>
      <c r="U81" s="23"/>
      <c r="V81" s="22">
        <v>0.8</v>
      </c>
      <c r="W81" s="23"/>
      <c r="X81" s="22">
        <v>1.3</v>
      </c>
      <c r="Y81" s="23"/>
      <c r="Z81" s="22">
        <v>1.93</v>
      </c>
      <c r="AA81" s="23"/>
      <c r="AB81" s="22">
        <v>1.84</v>
      </c>
      <c r="AC81" s="23"/>
      <c r="AD81" s="22">
        <v>17.149999999999999</v>
      </c>
      <c r="AE81" s="23"/>
    </row>
    <row r="82" spans="5:31" x14ac:dyDescent="0.25">
      <c r="E82" s="5" t="s">
        <v>233</v>
      </c>
      <c r="F82" s="22">
        <v>0.96</v>
      </c>
      <c r="G82" s="23"/>
      <c r="H82" s="22">
        <v>0.78</v>
      </c>
      <c r="I82" s="23"/>
      <c r="J82" s="22">
        <v>0.69</v>
      </c>
      <c r="K82" s="23"/>
      <c r="L82" s="22">
        <v>0.85</v>
      </c>
      <c r="M82" s="23"/>
      <c r="N82" s="22">
        <v>1.02</v>
      </c>
      <c r="O82" s="23"/>
      <c r="P82" s="22">
        <v>0.74</v>
      </c>
      <c r="Q82" s="23"/>
      <c r="R82" s="22">
        <v>0.6</v>
      </c>
      <c r="S82" s="23"/>
      <c r="T82" s="22">
        <v>0.83</v>
      </c>
      <c r="U82" s="23"/>
      <c r="V82" s="22">
        <v>0.68</v>
      </c>
      <c r="W82" s="23"/>
      <c r="X82" s="22">
        <v>0.81</v>
      </c>
      <c r="Y82" s="23"/>
      <c r="Z82" s="22">
        <v>1.04</v>
      </c>
      <c r="AA82" s="23"/>
      <c r="AB82" s="22">
        <v>1.04</v>
      </c>
      <c r="AC82" s="23"/>
      <c r="AD82" s="22">
        <v>3.29</v>
      </c>
      <c r="AE82" s="23"/>
    </row>
    <row r="83" spans="5:31" x14ac:dyDescent="0.25">
      <c r="E83" s="5" t="s">
        <v>234</v>
      </c>
      <c r="F83" s="22">
        <v>1.01</v>
      </c>
      <c r="G83" s="23"/>
      <c r="H83" s="22">
        <v>1.32</v>
      </c>
      <c r="I83" s="23"/>
      <c r="J83" s="22">
        <v>0.77</v>
      </c>
      <c r="K83" s="23"/>
      <c r="L83" s="22">
        <v>0.38</v>
      </c>
      <c r="M83" s="23"/>
      <c r="N83" s="22">
        <v>1.34</v>
      </c>
      <c r="O83" s="23"/>
      <c r="P83" s="22">
        <v>0.63</v>
      </c>
      <c r="Q83" s="23"/>
      <c r="R83" s="22">
        <v>1.35</v>
      </c>
      <c r="S83" s="23"/>
      <c r="T83" s="22">
        <v>1.17</v>
      </c>
      <c r="U83" s="23"/>
      <c r="V83" s="22">
        <v>0.64</v>
      </c>
      <c r="W83" s="23"/>
      <c r="X83" s="22">
        <v>0.53</v>
      </c>
      <c r="Y83" s="23"/>
      <c r="Z83" s="22">
        <v>1.23</v>
      </c>
      <c r="AA83" s="23"/>
      <c r="AB83" s="22">
        <v>0.79</v>
      </c>
      <c r="AC83" s="23"/>
      <c r="AD83" s="22">
        <v>0.37</v>
      </c>
      <c r="AE83" s="23"/>
    </row>
    <row r="84" spans="5:31" x14ac:dyDescent="0.25">
      <c r="E84" s="5" t="s">
        <v>235</v>
      </c>
      <c r="F84" s="22">
        <v>5.35</v>
      </c>
      <c r="G84" s="23"/>
      <c r="H84" s="22">
        <v>3.91</v>
      </c>
      <c r="I84" s="23"/>
      <c r="J84" s="22">
        <v>3.36</v>
      </c>
      <c r="K84" s="23"/>
      <c r="L84" s="22">
        <v>3.5</v>
      </c>
      <c r="M84" s="23"/>
      <c r="N84" s="22">
        <v>5.2</v>
      </c>
      <c r="O84" s="23"/>
      <c r="P84" s="22">
        <v>3.59</v>
      </c>
      <c r="Q84" s="23"/>
      <c r="R84" s="22">
        <v>2.58</v>
      </c>
      <c r="S84" s="23"/>
      <c r="T84" s="22">
        <v>2.94</v>
      </c>
      <c r="U84" s="23"/>
      <c r="V84" s="22">
        <v>2.67</v>
      </c>
      <c r="W84" s="23"/>
      <c r="X84" s="22">
        <v>3.52</v>
      </c>
      <c r="Y84" s="23"/>
      <c r="Z84" s="22">
        <v>5.64</v>
      </c>
      <c r="AA84" s="23"/>
      <c r="AB84" s="22">
        <v>5.13</v>
      </c>
      <c r="AC84" s="23"/>
      <c r="AD84" s="22">
        <v>24.43</v>
      </c>
      <c r="AE84" s="23"/>
    </row>
    <row r="85" spans="5:31" x14ac:dyDescent="0.25">
      <c r="E85" s="5" t="s">
        <v>236</v>
      </c>
      <c r="F85" s="22">
        <v>0.16</v>
      </c>
      <c r="G85" s="23"/>
      <c r="H85" s="22">
        <v>0.16</v>
      </c>
      <c r="I85" s="23"/>
      <c r="J85" s="22">
        <v>0.37</v>
      </c>
      <c r="K85" s="23"/>
      <c r="L85" s="22">
        <v>0.26</v>
      </c>
      <c r="M85" s="23"/>
      <c r="N85" s="22">
        <v>0.53</v>
      </c>
      <c r="O85" s="23"/>
      <c r="P85" s="22">
        <v>0.35</v>
      </c>
      <c r="Q85" s="23"/>
      <c r="R85" s="22">
        <v>0</v>
      </c>
      <c r="S85" s="23"/>
      <c r="T85" s="22">
        <v>0</v>
      </c>
      <c r="U85" s="23"/>
      <c r="V85" s="22">
        <v>0</v>
      </c>
      <c r="W85" s="23"/>
      <c r="X85" s="22">
        <v>0</v>
      </c>
      <c r="Y85" s="23"/>
      <c r="Z85" s="22">
        <v>0.36</v>
      </c>
      <c r="AA85" s="23"/>
      <c r="AB85" s="22">
        <v>0.14000000000000001</v>
      </c>
      <c r="AC85" s="23"/>
      <c r="AD85" s="22">
        <v>10.51</v>
      </c>
      <c r="AE85" s="23"/>
    </row>
    <row r="86" spans="5:31" x14ac:dyDescent="0.25">
      <c r="E86" s="5" t="s">
        <v>237</v>
      </c>
      <c r="F86" s="22">
        <v>49</v>
      </c>
      <c r="G86" s="23"/>
      <c r="H86" s="22">
        <v>47</v>
      </c>
      <c r="I86" s="23"/>
      <c r="J86" s="22">
        <v>48</v>
      </c>
      <c r="K86" s="23"/>
      <c r="L86" s="22">
        <v>48</v>
      </c>
      <c r="M86" s="23"/>
      <c r="N86" s="22">
        <v>47</v>
      </c>
      <c r="O86" s="23"/>
      <c r="P86" s="22">
        <v>46</v>
      </c>
      <c r="Q86" s="23"/>
      <c r="R86" s="22">
        <v>46</v>
      </c>
      <c r="S86" s="23"/>
      <c r="T86" s="22">
        <v>48</v>
      </c>
      <c r="U86" s="23"/>
      <c r="V86" s="22">
        <v>49</v>
      </c>
      <c r="W86" s="23"/>
      <c r="X86" s="22">
        <v>47</v>
      </c>
      <c r="Y86" s="23"/>
      <c r="Z86" s="22">
        <v>46</v>
      </c>
      <c r="AA86" s="23"/>
      <c r="AB86" s="22">
        <v>47</v>
      </c>
      <c r="AC86" s="23"/>
      <c r="AD86" s="22">
        <v>40</v>
      </c>
    </row>
  </sheetData>
  <mergeCells count="27">
    <mergeCell ref="P25:Q25"/>
    <mergeCell ref="F25:G25"/>
    <mergeCell ref="H25:I25"/>
    <mergeCell ref="J25:K25"/>
    <mergeCell ref="L25:M25"/>
    <mergeCell ref="N25:O25"/>
    <mergeCell ref="AD25:AE25"/>
    <mergeCell ref="E80:AD80"/>
    <mergeCell ref="F1:G1"/>
    <mergeCell ref="H1:I1"/>
    <mergeCell ref="J1:K1"/>
    <mergeCell ref="L1:M1"/>
    <mergeCell ref="N1:O1"/>
    <mergeCell ref="P1:Q1"/>
    <mergeCell ref="R1:S1"/>
    <mergeCell ref="T1:U1"/>
    <mergeCell ref="R25:S25"/>
    <mergeCell ref="T25:U25"/>
    <mergeCell ref="V25:W25"/>
    <mergeCell ref="X25:Y25"/>
    <mergeCell ref="Z25:AA25"/>
    <mergeCell ref="AB25:AC25"/>
    <mergeCell ref="V1:W1"/>
    <mergeCell ref="X1:Y1"/>
    <mergeCell ref="Z1:AA1"/>
    <mergeCell ref="AB1:AC1"/>
    <mergeCell ref="AD1:A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1:Q24"/>
  <sheetViews>
    <sheetView workbookViewId="0">
      <selection activeCell="N34" sqref="N34"/>
    </sheetView>
  </sheetViews>
  <sheetFormatPr defaultRowHeight="15" x14ac:dyDescent="0.25"/>
  <sheetData>
    <row r="1" spans="3:17" x14ac:dyDescent="0.25">
      <c r="C1" t="s">
        <v>540</v>
      </c>
    </row>
    <row r="3" spans="3:17" x14ac:dyDescent="0.25">
      <c r="D3" s="21" t="s">
        <v>119</v>
      </c>
      <c r="E3" s="5" t="s">
        <v>120</v>
      </c>
      <c r="F3" s="5" t="s">
        <v>121</v>
      </c>
      <c r="G3" s="5" t="s">
        <v>122</v>
      </c>
      <c r="H3" s="5" t="s">
        <v>123</v>
      </c>
      <c r="I3" s="5" t="s">
        <v>124</v>
      </c>
      <c r="J3" s="5" t="s">
        <v>125</v>
      </c>
      <c r="K3" s="5" t="s">
        <v>126</v>
      </c>
      <c r="L3" s="5" t="s">
        <v>127</v>
      </c>
      <c r="M3" s="5" t="s">
        <v>215</v>
      </c>
      <c r="N3" s="5" t="s">
        <v>129</v>
      </c>
      <c r="O3" s="5" t="s">
        <v>216</v>
      </c>
      <c r="P3" s="5" t="s">
        <v>131</v>
      </c>
      <c r="Q3" s="5" t="s">
        <v>217</v>
      </c>
    </row>
    <row r="4" spans="3:17" ht="37.5" x14ac:dyDescent="0.25">
      <c r="C4" t="s">
        <v>244</v>
      </c>
      <c r="D4" s="24" t="s">
        <v>118</v>
      </c>
      <c r="E4" s="29">
        <v>2.078125</v>
      </c>
      <c r="F4" s="29">
        <v>1.4937499999999999</v>
      </c>
      <c r="G4" s="29">
        <v>1.4793750000000001</v>
      </c>
      <c r="H4" s="29">
        <v>1.4962499999999999</v>
      </c>
      <c r="I4" s="29">
        <v>1.5412499999999998</v>
      </c>
      <c r="J4" s="29">
        <v>1.365</v>
      </c>
      <c r="K4" s="29">
        <v>0.53374999999999995</v>
      </c>
      <c r="L4" s="29">
        <v>0.7712500000000001</v>
      </c>
      <c r="M4" s="29">
        <v>1.046875</v>
      </c>
      <c r="N4" s="29">
        <v>1.2375000000000003</v>
      </c>
      <c r="O4" s="29">
        <v>1.7675000000000003</v>
      </c>
      <c r="P4" s="29">
        <v>2.3531249999999995</v>
      </c>
      <c r="Q4" s="29">
        <v>16.771875000000001</v>
      </c>
    </row>
    <row r="5" spans="3:17" ht="37.5" x14ac:dyDescent="0.3">
      <c r="C5" s="27" t="s">
        <v>244</v>
      </c>
      <c r="D5" s="24" t="s">
        <v>133</v>
      </c>
      <c r="E5" s="29">
        <v>1.6506250000000002</v>
      </c>
      <c r="F5" s="29">
        <v>1.3812499999999999</v>
      </c>
      <c r="G5" s="29">
        <v>1.4918750000000003</v>
      </c>
      <c r="H5" s="29">
        <v>1.7875000000000001</v>
      </c>
      <c r="I5" s="29">
        <v>1.9137499999999998</v>
      </c>
      <c r="J5" s="29">
        <v>1.6874999999999996</v>
      </c>
      <c r="K5" s="29">
        <v>0.80874999999999997</v>
      </c>
      <c r="L5" s="29">
        <v>0.96125000000000016</v>
      </c>
      <c r="M5" s="29">
        <v>0.68562499999999993</v>
      </c>
      <c r="N5" s="29">
        <v>1.2762499999999999</v>
      </c>
      <c r="O5" s="29">
        <v>2.2499999999999996</v>
      </c>
      <c r="P5" s="29">
        <v>1.5375000000000001</v>
      </c>
      <c r="Q5" s="29">
        <v>17.431875000000002</v>
      </c>
    </row>
    <row r="6" spans="3:17" ht="37.5" x14ac:dyDescent="0.25">
      <c r="C6" t="s">
        <v>244</v>
      </c>
      <c r="D6" s="24" t="s">
        <v>245</v>
      </c>
      <c r="E6" s="29">
        <v>1.8456249999999996</v>
      </c>
      <c r="F6" s="29">
        <v>0.79187499999999988</v>
      </c>
      <c r="G6" s="29">
        <v>1.471875</v>
      </c>
      <c r="H6" s="29">
        <v>1.4337500000000001</v>
      </c>
      <c r="I6" s="29">
        <v>2.1512499999999997</v>
      </c>
      <c r="J6" s="29">
        <v>1.6262500000000002</v>
      </c>
      <c r="K6" s="29">
        <v>0.6140000000000001</v>
      </c>
      <c r="L6" s="29">
        <v>0.64687500000000009</v>
      </c>
      <c r="M6" s="29">
        <v>0.70937499999999998</v>
      </c>
      <c r="N6" s="29">
        <v>1.4143749999999999</v>
      </c>
      <c r="O6" s="29">
        <v>1.6881249999999999</v>
      </c>
      <c r="P6" s="29">
        <v>1.6887500000000002</v>
      </c>
      <c r="Q6" s="29">
        <v>15.176250000000001</v>
      </c>
    </row>
    <row r="11" spans="3:17" ht="31.5" x14ac:dyDescent="0.25">
      <c r="D11" s="18" t="s">
        <v>205</v>
      </c>
    </row>
    <row r="12" spans="3:17" x14ac:dyDescent="0.25">
      <c r="D12" s="17"/>
    </row>
    <row r="13" spans="3:17" ht="23.25" x14ac:dyDescent="0.25">
      <c r="D13" s="19" t="s">
        <v>206</v>
      </c>
    </row>
    <row r="14" spans="3:17" x14ac:dyDescent="0.25">
      <c r="D14" s="17"/>
    </row>
    <row r="15" spans="3:17" ht="18" x14ac:dyDescent="0.25">
      <c r="D15" s="20">
        <v>-354622</v>
      </c>
    </row>
    <row r="16" spans="3:17" x14ac:dyDescent="0.25">
      <c r="D16" s="17"/>
    </row>
    <row r="17" spans="4:4" x14ac:dyDescent="0.25">
      <c r="D17" s="17" t="s">
        <v>207</v>
      </c>
    </row>
    <row r="18" spans="4:4" x14ac:dyDescent="0.25">
      <c r="D18" s="17" t="s">
        <v>208</v>
      </c>
    </row>
    <row r="19" spans="4:4" x14ac:dyDescent="0.25">
      <c r="D19" s="17" t="s">
        <v>209</v>
      </c>
    </row>
    <row r="20" spans="4:4" x14ac:dyDescent="0.25">
      <c r="D20" s="17" t="s">
        <v>210</v>
      </c>
    </row>
    <row r="21" spans="4:4" x14ac:dyDescent="0.25">
      <c r="D21" s="17" t="s">
        <v>211</v>
      </c>
    </row>
    <row r="22" spans="4:4" x14ac:dyDescent="0.25">
      <c r="D22" s="17" t="s">
        <v>212</v>
      </c>
    </row>
    <row r="23" spans="4:4" x14ac:dyDescent="0.25">
      <c r="D23" s="17" t="s">
        <v>213</v>
      </c>
    </row>
    <row r="24" spans="4:4" x14ac:dyDescent="0.25">
      <c r="D24" s="17" t="s">
        <v>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1981_2012</vt:lpstr>
      <vt:lpstr>mean_min_temp_all</vt:lpstr>
      <vt:lpstr>mean_max-temp_all</vt:lpstr>
      <vt:lpstr>mean_precip_all</vt:lpstr>
      <vt:lpstr>custom_temp_1966_2013</vt:lpstr>
      <vt:lpstr>Temp_monthly_ave_1966_2013</vt:lpstr>
      <vt:lpstr>Custom_precip_1966_2013</vt:lpstr>
      <vt:lpstr>precip_monthly_ave_1966_2013</vt:lpstr>
      <vt:lpstr>Chart_monthly_precip</vt:lpstr>
      <vt:lpstr>LaGrande_Chart_monthly_temp</vt:lpstr>
      <vt:lpstr>Union_exp_station_ave_temps</vt:lpstr>
      <vt:lpstr>Union_exp_aveTemp_Graph</vt:lpstr>
      <vt:lpstr>Union_exp_ave_precip</vt:lpstr>
      <vt:lpstr>Union_exp_stat._avePrecip_graph</vt:lpstr>
      <vt:lpstr>Point_Prominence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R</dc:creator>
  <cp:lastModifiedBy>Jenny</cp:lastModifiedBy>
  <dcterms:created xsi:type="dcterms:W3CDTF">2014-07-01T19:36:04Z</dcterms:created>
  <dcterms:modified xsi:type="dcterms:W3CDTF">2015-05-27T22:49:46Z</dcterms:modified>
</cp:coreProperties>
</file>